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8571388\OneDrive - Kew High School\LA\Information Technology\CSD_2018\"/>
    </mc:Choice>
  </mc:AlternateContent>
  <bookViews>
    <workbookView xWindow="0" yWindow="0" windowWidth="19368" windowHeight="8616"/>
  </bookViews>
  <sheets>
    <sheet name="Summary" sheetId="7" r:id="rId1"/>
    <sheet name="Project Management" sheetId="1" r:id="rId2"/>
    <sheet name="Analysis Tools" sheetId="2" r:id="rId3"/>
    <sheet name="SRS" sheetId="5" r:id="rId4"/>
    <sheet name="Design" sheetId="6" r:id="rId5"/>
    <sheet name="Programming Skills" sheetId="8" r:id="rId6"/>
    <sheet name="Data Management" sheetId="9" r:id="rId7"/>
    <sheet name="Testing" sheetId="10" r:id="rId8"/>
    <sheet name="Evaluation" sheetId="11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8" l="1"/>
  <c r="A3" i="6" l="1"/>
  <c r="D3" i="6" s="1"/>
  <c r="N3" i="6"/>
  <c r="U3" i="6" s="1"/>
  <c r="V3" i="6" s="1"/>
  <c r="E3" i="7" s="1"/>
  <c r="T3" i="6"/>
  <c r="A3" i="5"/>
  <c r="F3" i="5" s="1"/>
  <c r="L3" i="5"/>
  <c r="R3" i="5"/>
  <c r="W3" i="5" s="1"/>
  <c r="X3" i="5" s="1"/>
  <c r="D3" i="7" s="1"/>
  <c r="V3" i="5"/>
  <c r="A3" i="2"/>
  <c r="J3" i="2" s="1"/>
  <c r="F3" i="2"/>
  <c r="Q3" i="2"/>
  <c r="U3" i="2"/>
  <c r="A3" i="1"/>
  <c r="M3" i="1" s="1"/>
  <c r="G3" i="1"/>
  <c r="T3" i="1" s="1"/>
  <c r="U3" i="1" s="1"/>
  <c r="B3" i="7" s="1"/>
  <c r="S3" i="1"/>
  <c r="A4" i="6"/>
  <c r="N4" i="6" s="1"/>
  <c r="T4" i="6"/>
  <c r="A4" i="5"/>
  <c r="R4" i="5" s="1"/>
  <c r="L4" i="5"/>
  <c r="A4" i="2"/>
  <c r="Q4" i="2" s="1"/>
  <c r="A4" i="1"/>
  <c r="S4" i="1" s="1"/>
  <c r="M4" i="1"/>
  <c r="A5" i="6"/>
  <c r="I5" i="6" s="1"/>
  <c r="D5" i="6"/>
  <c r="N5" i="6"/>
  <c r="T5" i="6"/>
  <c r="U5" i="6"/>
  <c r="V5" i="6" s="1"/>
  <c r="E5" i="7" s="1"/>
  <c r="A5" i="5"/>
  <c r="F5" i="5"/>
  <c r="L5" i="5"/>
  <c r="R5" i="5"/>
  <c r="V5" i="5"/>
  <c r="W5" i="5"/>
  <c r="X5" i="5" s="1"/>
  <c r="D5" i="7" s="1"/>
  <c r="A5" i="2"/>
  <c r="J5" i="2" s="1"/>
  <c r="F5" i="2"/>
  <c r="Q5" i="2"/>
  <c r="U5" i="2"/>
  <c r="V5" i="2"/>
  <c r="W5" i="2" s="1"/>
  <c r="C5" i="7" s="1"/>
  <c r="A5" i="1"/>
  <c r="G5" i="1"/>
  <c r="T5" i="1" s="1"/>
  <c r="U5" i="1" s="1"/>
  <c r="B5" i="7" s="1"/>
  <c r="F5" i="7" s="1"/>
  <c r="M5" i="1"/>
  <c r="S5" i="1"/>
  <c r="A6" i="6"/>
  <c r="A6" i="5"/>
  <c r="V6" i="5" s="1"/>
  <c r="A6" i="2"/>
  <c r="A6" i="1"/>
  <c r="A7" i="6"/>
  <c r="I7" i="6" s="1"/>
  <c r="A7" i="5"/>
  <c r="L7" i="5" s="1"/>
  <c r="W7" i="5" s="1"/>
  <c r="A7" i="2"/>
  <c r="J7" i="2" s="1"/>
  <c r="V7" i="2" s="1"/>
  <c r="A7" i="1"/>
  <c r="M7" i="1" s="1"/>
  <c r="A8" i="6"/>
  <c r="N8" i="6" s="1"/>
  <c r="I8" i="6"/>
  <c r="T8" i="6"/>
  <c r="A8" i="5"/>
  <c r="R8" i="5" s="1"/>
  <c r="V8" i="5"/>
  <c r="A8" i="2"/>
  <c r="Q8" i="2" s="1"/>
  <c r="J8" i="2"/>
  <c r="A8" i="1"/>
  <c r="S8" i="1" s="1"/>
  <c r="A9" i="6"/>
  <c r="N9" i="6" s="1"/>
  <c r="I9" i="6"/>
  <c r="T9" i="6"/>
  <c r="A9" i="5"/>
  <c r="F9" i="5" s="1"/>
  <c r="A9" i="2"/>
  <c r="Q9" i="2" s="1"/>
  <c r="J9" i="2"/>
  <c r="U9" i="2"/>
  <c r="A9" i="1"/>
  <c r="G9" i="1" s="1"/>
  <c r="T9" i="1" s="1"/>
  <c r="A10" i="6"/>
  <c r="T10" i="6"/>
  <c r="A10" i="5"/>
  <c r="A10" i="2"/>
  <c r="U10" i="2" s="1"/>
  <c r="A10" i="1"/>
  <c r="A12" i="6"/>
  <c r="T12" i="6"/>
  <c r="A12" i="2"/>
  <c r="U12" i="2"/>
  <c r="A12" i="1"/>
  <c r="A13" i="6"/>
  <c r="T13" i="6" s="1"/>
  <c r="A13" i="2"/>
  <c r="U13" i="2" s="1"/>
  <c r="A13" i="1"/>
  <c r="M13" i="1" s="1"/>
  <c r="A14" i="6"/>
  <c r="A14" i="2"/>
  <c r="J14" i="2" s="1"/>
  <c r="A14" i="1"/>
  <c r="M14" i="1" s="1"/>
  <c r="A15" i="6"/>
  <c r="T15" i="6"/>
  <c r="A15" i="1"/>
  <c r="S15" i="1" s="1"/>
  <c r="G15" i="1"/>
  <c r="G16" i="7"/>
  <c r="H16" i="7"/>
  <c r="I16" i="7"/>
  <c r="J16" i="7"/>
  <c r="A16" i="1"/>
  <c r="G16" i="1"/>
  <c r="M16" i="1"/>
  <c r="S16" i="1"/>
  <c r="T16" i="1"/>
  <c r="U16" i="1"/>
  <c r="B16" i="7"/>
  <c r="F16" i="7"/>
  <c r="K16" i="7"/>
  <c r="G17" i="7"/>
  <c r="H17" i="7"/>
  <c r="I17" i="7"/>
  <c r="J17" i="7"/>
  <c r="A17" i="1"/>
  <c r="G17" i="1"/>
  <c r="M17" i="1"/>
  <c r="S17" i="1"/>
  <c r="T17" i="1"/>
  <c r="U17" i="1"/>
  <c r="B17" i="7"/>
  <c r="F17" i="7"/>
  <c r="K17" i="7"/>
  <c r="G18" i="7"/>
  <c r="H18" i="7"/>
  <c r="I18" i="7"/>
  <c r="J18" i="7"/>
  <c r="A18" i="1"/>
  <c r="G18" i="1"/>
  <c r="M18" i="1"/>
  <c r="S18" i="1"/>
  <c r="T18" i="1"/>
  <c r="U18" i="1"/>
  <c r="B18" i="7"/>
  <c r="F18" i="7"/>
  <c r="K18" i="7"/>
  <c r="G19" i="7"/>
  <c r="H19" i="7"/>
  <c r="I19" i="7"/>
  <c r="J19" i="7"/>
  <c r="A19" i="1"/>
  <c r="G19" i="1"/>
  <c r="M19" i="1"/>
  <c r="S19" i="1"/>
  <c r="T19" i="1"/>
  <c r="U19" i="1"/>
  <c r="B19" i="7"/>
  <c r="F19" i="7"/>
  <c r="K19" i="7"/>
  <c r="G20" i="7"/>
  <c r="H20" i="7"/>
  <c r="I20" i="7"/>
  <c r="J20" i="7"/>
  <c r="F20" i="7"/>
  <c r="K20" i="7"/>
  <c r="G21" i="7"/>
  <c r="H21" i="7"/>
  <c r="I21" i="7"/>
  <c r="J21" i="7"/>
  <c r="F21" i="7"/>
  <c r="K21" i="7"/>
  <c r="G22" i="7"/>
  <c r="L22" i="7" s="1"/>
  <c r="H22" i="7"/>
  <c r="I22" i="7"/>
  <c r="J22" i="7"/>
  <c r="F22" i="7"/>
  <c r="K22" i="7"/>
  <c r="G23" i="7"/>
  <c r="H23" i="7"/>
  <c r="I23" i="7"/>
  <c r="J23" i="7"/>
  <c r="F23" i="7"/>
  <c r="K23" i="7"/>
  <c r="G24" i="7"/>
  <c r="H24" i="7"/>
  <c r="I24" i="7"/>
  <c r="J24" i="7"/>
  <c r="F24" i="7"/>
  <c r="K24" i="7"/>
  <c r="G25" i="7"/>
  <c r="H25" i="7"/>
  <c r="I25" i="7"/>
  <c r="J25" i="7"/>
  <c r="F25" i="7"/>
  <c r="K25" i="7"/>
  <c r="G26" i="7"/>
  <c r="L26" i="7" s="1"/>
  <c r="H26" i="7"/>
  <c r="I26" i="7"/>
  <c r="J26" i="7"/>
  <c r="K26" i="7"/>
  <c r="A2" i="11"/>
  <c r="F2" i="11"/>
  <c r="K2" i="11"/>
  <c r="P2" i="11"/>
  <c r="T2" i="11"/>
  <c r="X2" i="11"/>
  <c r="Y2" i="11"/>
  <c r="Z2" i="11"/>
  <c r="J2" i="7"/>
  <c r="A2" i="10"/>
  <c r="N2" i="10"/>
  <c r="E2" i="10"/>
  <c r="J2" i="10"/>
  <c r="L2" i="10"/>
  <c r="O2" i="10"/>
  <c r="P2" i="10"/>
  <c r="I2" i="7"/>
  <c r="A2" i="9"/>
  <c r="K2" i="9"/>
  <c r="D2" i="9"/>
  <c r="G2" i="9"/>
  <c r="L2" i="9"/>
  <c r="M2" i="9"/>
  <c r="H2" i="7"/>
  <c r="A2" i="8"/>
  <c r="G2" i="8" s="1"/>
  <c r="L2" i="8"/>
  <c r="P2" i="8"/>
  <c r="T2" i="8"/>
  <c r="L16" i="7"/>
  <c r="L17" i="7"/>
  <c r="L18" i="7"/>
  <c r="L19" i="7"/>
  <c r="L20" i="7"/>
  <c r="L21" i="7"/>
  <c r="L23" i="7"/>
  <c r="L24" i="7"/>
  <c r="L25" i="7"/>
  <c r="A2" i="6"/>
  <c r="D2" i="6"/>
  <c r="I2" i="6"/>
  <c r="N2" i="6"/>
  <c r="T2" i="6"/>
  <c r="U2" i="6"/>
  <c r="V2" i="6"/>
  <c r="E2" i="7"/>
  <c r="A2" i="5"/>
  <c r="F2" i="5"/>
  <c r="L2" i="5"/>
  <c r="R2" i="5"/>
  <c r="V2" i="5"/>
  <c r="W2" i="5"/>
  <c r="X2" i="5"/>
  <c r="D2" i="7"/>
  <c r="A2" i="2"/>
  <c r="F2" i="2"/>
  <c r="J2" i="2"/>
  <c r="Q2" i="2"/>
  <c r="U2" i="2"/>
  <c r="V2" i="2"/>
  <c r="W2" i="2"/>
  <c r="C2" i="7"/>
  <c r="A2" i="1"/>
  <c r="G2" i="1"/>
  <c r="M2" i="1"/>
  <c r="S2" i="1"/>
  <c r="T2" i="1"/>
  <c r="U2" i="1"/>
  <c r="B2" i="7"/>
  <c r="F2" i="7"/>
  <c r="A26" i="11"/>
  <c r="K26" i="11"/>
  <c r="A25" i="11"/>
  <c r="K25" i="11"/>
  <c r="A24" i="11"/>
  <c r="K24" i="11"/>
  <c r="A23" i="11"/>
  <c r="K23" i="11"/>
  <c r="A22" i="11"/>
  <c r="K22" i="11"/>
  <c r="A21" i="11"/>
  <c r="K21" i="11"/>
  <c r="A20" i="11"/>
  <c r="K20" i="11"/>
  <c r="A19" i="11"/>
  <c r="K19" i="11"/>
  <c r="A18" i="11"/>
  <c r="K18" i="11"/>
  <c r="A17" i="11"/>
  <c r="K17" i="11"/>
  <c r="A16" i="11"/>
  <c r="K16" i="11"/>
  <c r="A15" i="11"/>
  <c r="K15" i="11" s="1"/>
  <c r="A14" i="11"/>
  <c r="K14" i="11" s="1"/>
  <c r="A13" i="11"/>
  <c r="A12" i="11"/>
  <c r="K12" i="11" s="1"/>
  <c r="A11" i="11"/>
  <c r="K11" i="11" s="1"/>
  <c r="A10" i="11"/>
  <c r="K10" i="11" s="1"/>
  <c r="A9" i="11"/>
  <c r="F9" i="11" s="1"/>
  <c r="K9" i="11"/>
  <c r="A8" i="11"/>
  <c r="K8" i="11" s="1"/>
  <c r="A7" i="11"/>
  <c r="F7" i="11" s="1"/>
  <c r="A6" i="11"/>
  <c r="K6" i="11" s="1"/>
  <c r="A5" i="11"/>
  <c r="F5" i="11" s="1"/>
  <c r="K5" i="11"/>
  <c r="A4" i="11"/>
  <c r="K4" i="11" s="1"/>
  <c r="A3" i="11"/>
  <c r="F3" i="11" s="1"/>
  <c r="P3" i="11"/>
  <c r="F4" i="11"/>
  <c r="X4" i="11"/>
  <c r="P4" i="11"/>
  <c r="P5" i="11"/>
  <c r="T5" i="11"/>
  <c r="X6" i="11"/>
  <c r="F8" i="11"/>
  <c r="X8" i="11"/>
  <c r="P8" i="11"/>
  <c r="P9" i="11"/>
  <c r="T9" i="11"/>
  <c r="F12" i="11"/>
  <c r="X12" i="11"/>
  <c r="Y12" i="11" s="1"/>
  <c r="Z12" i="11" s="1"/>
  <c r="J12" i="7" s="1"/>
  <c r="P12" i="11"/>
  <c r="T12" i="11"/>
  <c r="T13" i="11"/>
  <c r="F14" i="11"/>
  <c r="X14" i="11"/>
  <c r="P14" i="11"/>
  <c r="F15" i="11"/>
  <c r="P15" i="11"/>
  <c r="T15" i="11"/>
  <c r="F16" i="11"/>
  <c r="X16" i="11"/>
  <c r="P16" i="11"/>
  <c r="T16" i="11"/>
  <c r="Y16" i="11"/>
  <c r="Z16" i="11"/>
  <c r="F17" i="11"/>
  <c r="X17" i="11"/>
  <c r="P17" i="11"/>
  <c r="T17" i="11"/>
  <c r="Y17" i="11"/>
  <c r="Z17" i="11"/>
  <c r="F18" i="11"/>
  <c r="X18" i="11"/>
  <c r="P18" i="11"/>
  <c r="T18" i="11"/>
  <c r="Y18" i="11"/>
  <c r="Z18" i="11"/>
  <c r="F19" i="11"/>
  <c r="X19" i="11"/>
  <c r="P19" i="11"/>
  <c r="T19" i="11"/>
  <c r="Y19" i="11"/>
  <c r="Z19" i="11"/>
  <c r="Y20" i="11"/>
  <c r="Z20" i="11"/>
  <c r="Y21" i="11"/>
  <c r="Z21" i="11"/>
  <c r="Y22" i="11"/>
  <c r="Z22" i="11"/>
  <c r="Y23" i="11"/>
  <c r="Z23" i="11"/>
  <c r="Y24" i="11"/>
  <c r="Z24" i="11"/>
  <c r="Y25" i="11"/>
  <c r="Z25" i="11"/>
  <c r="Y26" i="11"/>
  <c r="Z26" i="11"/>
  <c r="X26" i="11"/>
  <c r="X25" i="11"/>
  <c r="X24" i="11"/>
  <c r="X23" i="11"/>
  <c r="X22" i="11"/>
  <c r="X21" i="11"/>
  <c r="X20" i="11"/>
  <c r="X11" i="11"/>
  <c r="L26" i="10"/>
  <c r="L25" i="10"/>
  <c r="L24" i="10"/>
  <c r="L23" i="10"/>
  <c r="L22" i="10"/>
  <c r="L21" i="10"/>
  <c r="L20" i="10"/>
  <c r="A19" i="10"/>
  <c r="L19" i="10"/>
  <c r="A18" i="10"/>
  <c r="L18" i="10"/>
  <c r="A17" i="10"/>
  <c r="L17" i="10"/>
  <c r="A16" i="10"/>
  <c r="L16" i="10"/>
  <c r="A15" i="10"/>
  <c r="A14" i="10"/>
  <c r="L14" i="10"/>
  <c r="A13" i="10"/>
  <c r="A12" i="10"/>
  <c r="L12" i="10" s="1"/>
  <c r="A11" i="10"/>
  <c r="A10" i="10"/>
  <c r="L10" i="10"/>
  <c r="A9" i="10"/>
  <c r="N9" i="10" s="1"/>
  <c r="A8" i="10"/>
  <c r="L8" i="10" s="1"/>
  <c r="A7" i="10"/>
  <c r="A6" i="10"/>
  <c r="L6" i="10"/>
  <c r="A5" i="10"/>
  <c r="A4" i="10"/>
  <c r="L4" i="10" s="1"/>
  <c r="A3" i="10"/>
  <c r="J5" i="10"/>
  <c r="J6" i="10"/>
  <c r="J8" i="10"/>
  <c r="J9" i="10"/>
  <c r="J10" i="10"/>
  <c r="J14" i="10"/>
  <c r="J16" i="10"/>
  <c r="J17" i="10"/>
  <c r="J18" i="10"/>
  <c r="J19" i="10"/>
  <c r="A20" i="10"/>
  <c r="J20" i="10"/>
  <c r="A21" i="10"/>
  <c r="J21" i="10"/>
  <c r="A22" i="10"/>
  <c r="J22" i="10"/>
  <c r="A23" i="10"/>
  <c r="J23" i="10"/>
  <c r="A24" i="10"/>
  <c r="J24" i="10"/>
  <c r="A25" i="10"/>
  <c r="J25" i="10"/>
  <c r="A26" i="10"/>
  <c r="J26" i="10"/>
  <c r="N5" i="10"/>
  <c r="N6" i="10"/>
  <c r="N8" i="10"/>
  <c r="N10" i="10"/>
  <c r="N14" i="10"/>
  <c r="N16" i="10"/>
  <c r="N17" i="10"/>
  <c r="N18" i="10"/>
  <c r="N19" i="10"/>
  <c r="N20" i="10"/>
  <c r="N21" i="10"/>
  <c r="N22" i="10"/>
  <c r="N23" i="10"/>
  <c r="N24" i="10"/>
  <c r="N25" i="10"/>
  <c r="N26" i="10"/>
  <c r="A26" i="9"/>
  <c r="G26" i="9"/>
  <c r="A25" i="9"/>
  <c r="G25" i="9"/>
  <c r="A24" i="9"/>
  <c r="G24" i="9"/>
  <c r="A23" i="9"/>
  <c r="G23" i="9"/>
  <c r="A22" i="9"/>
  <c r="G22" i="9"/>
  <c r="A21" i="9"/>
  <c r="G21" i="9"/>
  <c r="A20" i="9"/>
  <c r="G20" i="9"/>
  <c r="A19" i="9"/>
  <c r="G19" i="9"/>
  <c r="A18" i="9"/>
  <c r="G18" i="9"/>
  <c r="A17" i="9"/>
  <c r="G17" i="9"/>
  <c r="A16" i="9"/>
  <c r="G16" i="9"/>
  <c r="A15" i="9"/>
  <c r="D15" i="9" s="1"/>
  <c r="A14" i="9"/>
  <c r="G14" i="9" s="1"/>
  <c r="A13" i="9"/>
  <c r="D13" i="9" s="1"/>
  <c r="G13" i="9"/>
  <c r="A12" i="9"/>
  <c r="G12" i="9" s="1"/>
  <c r="A11" i="9"/>
  <c r="G11" i="9" s="1"/>
  <c r="A10" i="9"/>
  <c r="G10" i="9" s="1"/>
  <c r="A9" i="9"/>
  <c r="G9" i="9" s="1"/>
  <c r="A8" i="9"/>
  <c r="G8" i="9" s="1"/>
  <c r="A7" i="9"/>
  <c r="A6" i="9"/>
  <c r="G6" i="9" s="1"/>
  <c r="A5" i="9"/>
  <c r="G5" i="9"/>
  <c r="A4" i="9"/>
  <c r="G4" i="9" s="1"/>
  <c r="A3" i="9"/>
  <c r="G3" i="9" s="1"/>
  <c r="D4" i="9"/>
  <c r="D8" i="9"/>
  <c r="K12" i="9"/>
  <c r="K13" i="9"/>
  <c r="K14" i="9"/>
  <c r="D16" i="9"/>
  <c r="K16" i="9"/>
  <c r="L16" i="9"/>
  <c r="M16" i="9"/>
  <c r="D17" i="9"/>
  <c r="K17" i="9"/>
  <c r="L17" i="9"/>
  <c r="M17" i="9"/>
  <c r="D18" i="9"/>
  <c r="K18" i="9"/>
  <c r="L18" i="9"/>
  <c r="M18" i="9"/>
  <c r="D19" i="9"/>
  <c r="K19" i="9"/>
  <c r="L19" i="9"/>
  <c r="M19" i="9"/>
  <c r="M20" i="9"/>
  <c r="M21" i="9"/>
  <c r="M22" i="9"/>
  <c r="M23" i="9"/>
  <c r="M24" i="9"/>
  <c r="M25" i="9"/>
  <c r="M26" i="9"/>
  <c r="L20" i="9"/>
  <c r="L21" i="9"/>
  <c r="L22" i="9"/>
  <c r="L23" i="9"/>
  <c r="L24" i="9"/>
  <c r="L25" i="9"/>
  <c r="L26" i="9"/>
  <c r="A3" i="8"/>
  <c r="A4" i="8"/>
  <c r="L4" i="8" s="1"/>
  <c r="A5" i="8"/>
  <c r="L5" i="8" s="1"/>
  <c r="L6" i="8"/>
  <c r="A7" i="8"/>
  <c r="L7" i="8" s="1"/>
  <c r="A8" i="8"/>
  <c r="L8" i="8" s="1"/>
  <c r="A9" i="8"/>
  <c r="A10" i="8"/>
  <c r="G10" i="8" s="1"/>
  <c r="A11" i="8"/>
  <c r="L11" i="8" s="1"/>
  <c r="A12" i="8"/>
  <c r="L12" i="8" s="1"/>
  <c r="A13" i="8"/>
  <c r="A14" i="8"/>
  <c r="T14" i="8" s="1"/>
  <c r="A15" i="8"/>
  <c r="L15" i="8" s="1"/>
  <c r="A16" i="8"/>
  <c r="L16" i="8" s="1"/>
  <c r="A17" i="8"/>
  <c r="L17" i="8" s="1"/>
  <c r="A18" i="8"/>
  <c r="L18" i="8" s="1"/>
  <c r="A19" i="8"/>
  <c r="L19" i="8" s="1"/>
  <c r="A20" i="8"/>
  <c r="L20" i="8" s="1"/>
  <c r="A21" i="8"/>
  <c r="L21" i="8" s="1"/>
  <c r="A22" i="8"/>
  <c r="L22" i="8" s="1"/>
  <c r="A23" i="8"/>
  <c r="L23" i="8" s="1"/>
  <c r="A24" i="8"/>
  <c r="L24" i="8" s="1"/>
  <c r="A25" i="8"/>
  <c r="L25" i="8" s="1"/>
  <c r="A26" i="8"/>
  <c r="L26" i="8" s="1"/>
  <c r="T26" i="11"/>
  <c r="P26" i="11"/>
  <c r="F26" i="11"/>
  <c r="T25" i="11"/>
  <c r="P25" i="11"/>
  <c r="F25" i="11"/>
  <c r="T24" i="11"/>
  <c r="P24" i="11"/>
  <c r="F24" i="11"/>
  <c r="T23" i="11"/>
  <c r="P23" i="11"/>
  <c r="F23" i="11"/>
  <c r="T22" i="11"/>
  <c r="P22" i="11"/>
  <c r="F22" i="11"/>
  <c r="T21" i="11"/>
  <c r="P21" i="11"/>
  <c r="F21" i="11"/>
  <c r="T20" i="11"/>
  <c r="P20" i="11"/>
  <c r="F20" i="11"/>
  <c r="T11" i="11"/>
  <c r="P11" i="11"/>
  <c r="F11" i="11"/>
  <c r="P26" i="10"/>
  <c r="O26" i="10"/>
  <c r="E26" i="10"/>
  <c r="P25" i="10"/>
  <c r="O25" i="10"/>
  <c r="E25" i="10"/>
  <c r="P24" i="10"/>
  <c r="O24" i="10"/>
  <c r="E24" i="10"/>
  <c r="P23" i="10"/>
  <c r="O23" i="10"/>
  <c r="E23" i="10"/>
  <c r="P22" i="10"/>
  <c r="O22" i="10"/>
  <c r="E22" i="10"/>
  <c r="P21" i="10"/>
  <c r="O21" i="10"/>
  <c r="E21" i="10"/>
  <c r="P20" i="10"/>
  <c r="O20" i="10"/>
  <c r="E20" i="10"/>
  <c r="E19" i="10"/>
  <c r="O19" i="10"/>
  <c r="P19" i="10"/>
  <c r="E18" i="10"/>
  <c r="O18" i="10"/>
  <c r="P18" i="10"/>
  <c r="E17" i="10"/>
  <c r="O17" i="10"/>
  <c r="P17" i="10"/>
  <c r="E16" i="10"/>
  <c r="O16" i="10"/>
  <c r="P16" i="10"/>
  <c r="E14" i="10"/>
  <c r="O14" i="10" s="1"/>
  <c r="P14" i="10"/>
  <c r="I14" i="7" s="1"/>
  <c r="E13" i="10"/>
  <c r="O12" i="10"/>
  <c r="P12" i="10" s="1"/>
  <c r="I12" i="7" s="1"/>
  <c r="E11" i="10"/>
  <c r="E10" i="10"/>
  <c r="O10" i="10" s="1"/>
  <c r="P10" i="10" s="1"/>
  <c r="I10" i="7" s="1"/>
  <c r="E9" i="10"/>
  <c r="E8" i="10"/>
  <c r="O8" i="10" s="1"/>
  <c r="P8" i="10" s="1"/>
  <c r="I8" i="7" s="1"/>
  <c r="E6" i="10"/>
  <c r="E5" i="10"/>
  <c r="O4" i="10"/>
  <c r="K26" i="9"/>
  <c r="D26" i="9"/>
  <c r="K25" i="9"/>
  <c r="D25" i="9"/>
  <c r="K24" i="9"/>
  <c r="D24" i="9"/>
  <c r="K23" i="9"/>
  <c r="D23" i="9"/>
  <c r="K22" i="9"/>
  <c r="D22" i="9"/>
  <c r="K21" i="9"/>
  <c r="D21" i="9"/>
  <c r="K20" i="9"/>
  <c r="D20" i="9"/>
  <c r="K11" i="9"/>
  <c r="L11" i="9" s="1"/>
  <c r="M11" i="9" s="1"/>
  <c r="H11" i="7" s="1"/>
  <c r="D11" i="9"/>
  <c r="V26" i="8"/>
  <c r="U26" i="8"/>
  <c r="T26" i="8"/>
  <c r="G26" i="8"/>
  <c r="P25" i="8"/>
  <c r="V24" i="8"/>
  <c r="T24" i="8"/>
  <c r="P24" i="8"/>
  <c r="G24" i="8"/>
  <c r="U23" i="8"/>
  <c r="V22" i="8"/>
  <c r="U22" i="8"/>
  <c r="T22" i="8"/>
  <c r="G22" i="8"/>
  <c r="P21" i="8"/>
  <c r="V20" i="8"/>
  <c r="T20" i="8"/>
  <c r="P20" i="8"/>
  <c r="G20" i="8"/>
  <c r="P19" i="8"/>
  <c r="G18" i="8"/>
  <c r="P18" i="8"/>
  <c r="T18" i="8"/>
  <c r="U18" i="8"/>
  <c r="V18" i="8"/>
  <c r="U17" i="8"/>
  <c r="G16" i="8"/>
  <c r="P16" i="8"/>
  <c r="T16" i="8"/>
  <c r="U16" i="8"/>
  <c r="V16" i="8"/>
  <c r="T12" i="8"/>
  <c r="T10" i="8"/>
  <c r="P8" i="8"/>
  <c r="G6" i="8"/>
  <c r="P6" i="8"/>
  <c r="T6" i="8"/>
  <c r="A11" i="5"/>
  <c r="R11" i="5" s="1"/>
  <c r="A12" i="5"/>
  <c r="A13" i="5"/>
  <c r="A14" i="5"/>
  <c r="A15" i="5"/>
  <c r="V15" i="5" s="1"/>
  <c r="A16" i="5"/>
  <c r="W16" i="5"/>
  <c r="A17" i="5"/>
  <c r="W17" i="5"/>
  <c r="A18" i="5"/>
  <c r="W18" i="5"/>
  <c r="A19" i="5"/>
  <c r="W19" i="5"/>
  <c r="W20" i="5"/>
  <c r="W21" i="5"/>
  <c r="W22" i="5"/>
  <c r="W23" i="5"/>
  <c r="W24" i="5"/>
  <c r="W25" i="5"/>
  <c r="W26" i="5"/>
  <c r="V16" i="5"/>
  <c r="X16" i="5"/>
  <c r="V17" i="5"/>
  <c r="X17" i="5"/>
  <c r="V18" i="5"/>
  <c r="V19" i="5"/>
  <c r="X19" i="5"/>
  <c r="V20" i="5"/>
  <c r="X20" i="5"/>
  <c r="V21" i="5"/>
  <c r="X21" i="5"/>
  <c r="V22" i="5"/>
  <c r="X22" i="5"/>
  <c r="V23" i="5"/>
  <c r="X23" i="5"/>
  <c r="V24" i="5"/>
  <c r="X24" i="5"/>
  <c r="V25" i="5"/>
  <c r="X25" i="5"/>
  <c r="V26" i="5"/>
  <c r="X26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L11" i="5"/>
  <c r="L14" i="5"/>
  <c r="L16" i="5"/>
  <c r="L17" i="5"/>
  <c r="L18" i="5"/>
  <c r="L19" i="5"/>
  <c r="L20" i="5"/>
  <c r="L21" i="5"/>
  <c r="L22" i="5"/>
  <c r="L23" i="5"/>
  <c r="L24" i="5"/>
  <c r="L25" i="5"/>
  <c r="L26" i="5"/>
  <c r="F14" i="5"/>
  <c r="F15" i="5"/>
  <c r="W15" i="5" s="1"/>
  <c r="F16" i="5"/>
  <c r="F17" i="5"/>
  <c r="F18" i="5"/>
  <c r="F19" i="5"/>
  <c r="F20" i="5"/>
  <c r="F21" i="5"/>
  <c r="F22" i="5"/>
  <c r="F23" i="5"/>
  <c r="F24" i="5"/>
  <c r="F25" i="5"/>
  <c r="F26" i="5"/>
  <c r="A11" i="2"/>
  <c r="F11" i="2" s="1"/>
  <c r="A15" i="2"/>
  <c r="U15" i="2" s="1"/>
  <c r="A16" i="2"/>
  <c r="V16" i="2"/>
  <c r="A17" i="2"/>
  <c r="V17" i="2"/>
  <c r="A18" i="2"/>
  <c r="V18" i="2"/>
  <c r="A19" i="2"/>
  <c r="V19" i="2"/>
  <c r="V20" i="2"/>
  <c r="V21" i="2"/>
  <c r="V22" i="2"/>
  <c r="V23" i="2"/>
  <c r="V24" i="2"/>
  <c r="V25" i="2"/>
  <c r="V26" i="2"/>
  <c r="J15" i="2"/>
  <c r="J16" i="2"/>
  <c r="J17" i="2"/>
  <c r="J18" i="2"/>
  <c r="J19" i="2"/>
  <c r="J20" i="2"/>
  <c r="J21" i="2"/>
  <c r="J22" i="2"/>
  <c r="J23" i="2"/>
  <c r="J24" i="2"/>
  <c r="J25" i="2"/>
  <c r="J26" i="2"/>
  <c r="F13" i="2"/>
  <c r="F15" i="2"/>
  <c r="V15" i="2" s="1"/>
  <c r="W15" i="2" s="1"/>
  <c r="C15" i="7" s="1"/>
  <c r="F16" i="2"/>
  <c r="F17" i="2"/>
  <c r="F18" i="2"/>
  <c r="F19" i="2"/>
  <c r="F20" i="2"/>
  <c r="F21" i="2"/>
  <c r="F22" i="2"/>
  <c r="F23" i="2"/>
  <c r="F24" i="2"/>
  <c r="F25" i="2"/>
  <c r="F26" i="2"/>
  <c r="Q15" i="2"/>
  <c r="Q16" i="2"/>
  <c r="Q17" i="2"/>
  <c r="Q18" i="2"/>
  <c r="Q19" i="2"/>
  <c r="Q20" i="2"/>
  <c r="Q21" i="2"/>
  <c r="Q22" i="2"/>
  <c r="Q23" i="2"/>
  <c r="Q24" i="2"/>
  <c r="Q25" i="2"/>
  <c r="Q26" i="2"/>
  <c r="U11" i="2"/>
  <c r="U16" i="2"/>
  <c r="U17" i="2"/>
  <c r="U18" i="2"/>
  <c r="U19" i="2"/>
  <c r="U20" i="2"/>
  <c r="U21" i="2"/>
  <c r="U22" i="2"/>
  <c r="U23" i="2"/>
  <c r="U24" i="2"/>
  <c r="U25" i="2"/>
  <c r="U26" i="2"/>
  <c r="A11" i="1"/>
  <c r="S11" i="1" s="1"/>
  <c r="T20" i="1"/>
  <c r="T21" i="1"/>
  <c r="T22" i="1"/>
  <c r="T23" i="1"/>
  <c r="T24" i="1"/>
  <c r="T25" i="1"/>
  <c r="T26" i="1"/>
  <c r="S26" i="1"/>
  <c r="S25" i="1"/>
  <c r="S24" i="1"/>
  <c r="S23" i="1"/>
  <c r="S22" i="1"/>
  <c r="S21" i="1"/>
  <c r="S20" i="1"/>
  <c r="X18" i="5"/>
  <c r="A26" i="6"/>
  <c r="A25" i="6"/>
  <c r="A24" i="6"/>
  <c r="A23" i="6"/>
  <c r="A22" i="6"/>
  <c r="A21" i="6"/>
  <c r="A20" i="6"/>
  <c r="A19" i="6"/>
  <c r="A18" i="6"/>
  <c r="A17" i="6"/>
  <c r="A16" i="6"/>
  <c r="A11" i="6"/>
  <c r="D11" i="6" s="1"/>
  <c r="W16" i="2"/>
  <c r="C16" i="7"/>
  <c r="A26" i="5"/>
  <c r="A25" i="5"/>
  <c r="A24" i="5"/>
  <c r="A23" i="5"/>
  <c r="A22" i="5"/>
  <c r="A21" i="5"/>
  <c r="A20" i="5"/>
  <c r="D19" i="7"/>
  <c r="D17" i="7"/>
  <c r="W17" i="2"/>
  <c r="C17" i="7"/>
  <c r="W19" i="2"/>
  <c r="C19" i="7"/>
  <c r="A20" i="2"/>
  <c r="A21" i="2"/>
  <c r="A22" i="2"/>
  <c r="W22" i="2"/>
  <c r="A23" i="2"/>
  <c r="A24" i="2"/>
  <c r="A25" i="2"/>
  <c r="A26" i="2"/>
  <c r="W26" i="2"/>
  <c r="A20" i="1"/>
  <c r="A21" i="1"/>
  <c r="M21" i="1"/>
  <c r="A22" i="1"/>
  <c r="A23" i="1"/>
  <c r="M23" i="1"/>
  <c r="A24" i="1"/>
  <c r="M24" i="1"/>
  <c r="A25" i="1"/>
  <c r="A26" i="1"/>
  <c r="M26" i="1"/>
  <c r="B20" i="7"/>
  <c r="C20" i="7"/>
  <c r="D20" i="7"/>
  <c r="E20" i="7"/>
  <c r="B21" i="7"/>
  <c r="C21" i="7"/>
  <c r="D21" i="7"/>
  <c r="E21" i="7"/>
  <c r="B22" i="7"/>
  <c r="C22" i="7"/>
  <c r="D22" i="7"/>
  <c r="E22" i="7"/>
  <c r="B23" i="7"/>
  <c r="C23" i="7"/>
  <c r="D23" i="7"/>
  <c r="E23" i="7"/>
  <c r="B24" i="7"/>
  <c r="C24" i="7"/>
  <c r="D24" i="7"/>
  <c r="E24" i="7"/>
  <c r="B25" i="7"/>
  <c r="C25" i="7"/>
  <c r="D25" i="7"/>
  <c r="E25" i="7"/>
  <c r="B26" i="7"/>
  <c r="C26" i="7"/>
  <c r="D26" i="7"/>
  <c r="E26" i="7"/>
  <c r="F26" i="7"/>
  <c r="D18" i="7"/>
  <c r="D16" i="7"/>
  <c r="U20" i="1"/>
  <c r="W20" i="2"/>
  <c r="W24" i="2"/>
  <c r="W25" i="2"/>
  <c r="N12" i="6"/>
  <c r="I12" i="6"/>
  <c r="D12" i="6"/>
  <c r="U12" i="6" s="1"/>
  <c r="V12" i="6" s="1"/>
  <c r="E12" i="7" s="1"/>
  <c r="N20" i="6"/>
  <c r="V20" i="6"/>
  <c r="T20" i="6"/>
  <c r="D20" i="6"/>
  <c r="U20" i="6"/>
  <c r="I20" i="6"/>
  <c r="N13" i="6"/>
  <c r="N17" i="6"/>
  <c r="T17" i="6"/>
  <c r="D17" i="6"/>
  <c r="I17" i="6"/>
  <c r="D21" i="6"/>
  <c r="U21" i="6"/>
  <c r="I21" i="6"/>
  <c r="V21" i="6"/>
  <c r="T21" i="6"/>
  <c r="N21" i="6"/>
  <c r="D25" i="6"/>
  <c r="U25" i="6"/>
  <c r="T25" i="6"/>
  <c r="I25" i="6"/>
  <c r="V25" i="6"/>
  <c r="N25" i="6"/>
  <c r="N16" i="6"/>
  <c r="T16" i="6"/>
  <c r="I16" i="6"/>
  <c r="D16" i="6"/>
  <c r="N14" i="6"/>
  <c r="D14" i="6"/>
  <c r="I14" i="6"/>
  <c r="N18" i="6"/>
  <c r="I18" i="6"/>
  <c r="U18" i="6"/>
  <c r="V18" i="6"/>
  <c r="E18" i="7"/>
  <c r="T18" i="6"/>
  <c r="D18" i="6"/>
  <c r="N22" i="6"/>
  <c r="T22" i="6"/>
  <c r="V22" i="6"/>
  <c r="D22" i="6"/>
  <c r="U22" i="6"/>
  <c r="I22" i="6"/>
  <c r="N26" i="6"/>
  <c r="T26" i="6"/>
  <c r="V26" i="6"/>
  <c r="D26" i="6"/>
  <c r="U26" i="6"/>
  <c r="I26" i="6"/>
  <c r="N24" i="6"/>
  <c r="T24" i="6"/>
  <c r="V24" i="6"/>
  <c r="D24" i="6"/>
  <c r="U24" i="6"/>
  <c r="I24" i="6"/>
  <c r="N15" i="6"/>
  <c r="I15" i="6"/>
  <c r="D15" i="6"/>
  <c r="U15" i="6" s="1"/>
  <c r="V15" i="6" s="1"/>
  <c r="E15" i="7" s="1"/>
  <c r="N19" i="6"/>
  <c r="T19" i="6"/>
  <c r="I19" i="6"/>
  <c r="D19" i="6"/>
  <c r="D23" i="6"/>
  <c r="U23" i="6"/>
  <c r="T23" i="6"/>
  <c r="I23" i="6"/>
  <c r="V23" i="6"/>
  <c r="N23" i="6"/>
  <c r="W23" i="2"/>
  <c r="W21" i="2"/>
  <c r="G25" i="1"/>
  <c r="M25" i="1"/>
  <c r="G20" i="1"/>
  <c r="M20" i="1"/>
  <c r="M11" i="1"/>
  <c r="G22" i="1"/>
  <c r="M22" i="1"/>
  <c r="G21" i="1"/>
  <c r="U23" i="1"/>
  <c r="G23" i="1"/>
  <c r="U24" i="1"/>
  <c r="G24" i="1"/>
  <c r="G26" i="1"/>
  <c r="W18" i="2"/>
  <c r="C18" i="7"/>
  <c r="U22" i="1"/>
  <c r="U26" i="1"/>
  <c r="U25" i="1"/>
  <c r="U21" i="1"/>
  <c r="U16" i="6"/>
  <c r="V16" i="6"/>
  <c r="E16" i="7"/>
  <c r="U19" i="6"/>
  <c r="V19" i="6"/>
  <c r="E19" i="7"/>
  <c r="U17" i="6"/>
  <c r="V17" i="6"/>
  <c r="E17" i="7"/>
  <c r="U9" i="1" l="1"/>
  <c r="B9" i="7" s="1"/>
  <c r="F9" i="7" s="1"/>
  <c r="G11" i="1"/>
  <c r="T11" i="1" s="1"/>
  <c r="U11" i="1" s="1"/>
  <c r="B11" i="7" s="1"/>
  <c r="I11" i="6"/>
  <c r="F14" i="2"/>
  <c r="V14" i="2" s="1"/>
  <c r="W14" i="2" s="1"/>
  <c r="C14" i="7" s="1"/>
  <c r="T4" i="8"/>
  <c r="G8" i="8"/>
  <c r="P12" i="8"/>
  <c r="E4" i="10"/>
  <c r="E12" i="10"/>
  <c r="D6" i="9"/>
  <c r="J4" i="10"/>
  <c r="P10" i="11"/>
  <c r="T7" i="11"/>
  <c r="F6" i="11"/>
  <c r="K3" i="11"/>
  <c r="U14" i="2"/>
  <c r="Q13" i="2"/>
  <c r="S9" i="1"/>
  <c r="V9" i="2"/>
  <c r="W9" i="2" s="1"/>
  <c r="C9" i="7" s="1"/>
  <c r="F9" i="2"/>
  <c r="R9" i="5"/>
  <c r="U9" i="6"/>
  <c r="V9" i="6" s="1"/>
  <c r="E9" i="7" s="1"/>
  <c r="D9" i="6"/>
  <c r="U8" i="2"/>
  <c r="L8" i="5"/>
  <c r="U7" i="2"/>
  <c r="V7" i="5"/>
  <c r="T7" i="6"/>
  <c r="V4" i="5"/>
  <c r="I4" i="6"/>
  <c r="I3" i="6"/>
  <c r="V11" i="5"/>
  <c r="V9" i="5"/>
  <c r="D13" i="6"/>
  <c r="F11" i="5"/>
  <c r="W11" i="5" s="1"/>
  <c r="X11" i="5" s="1"/>
  <c r="D11" i="7" s="1"/>
  <c r="L15" i="5"/>
  <c r="P4" i="8"/>
  <c r="G12" i="8"/>
  <c r="N12" i="10"/>
  <c r="X10" i="11"/>
  <c r="P7" i="11"/>
  <c r="Q14" i="2"/>
  <c r="S13" i="1"/>
  <c r="M9" i="1"/>
  <c r="L9" i="5"/>
  <c r="S7" i="1"/>
  <c r="Q7" i="2"/>
  <c r="R7" i="5"/>
  <c r="N7" i="6"/>
  <c r="U4" i="2"/>
  <c r="I13" i="6"/>
  <c r="G4" i="8"/>
  <c r="U4" i="8" s="1"/>
  <c r="V4" i="8" s="1"/>
  <c r="G4" i="7" s="1"/>
  <c r="T8" i="8"/>
  <c r="P4" i="10"/>
  <c r="I4" i="7" s="1"/>
  <c r="D10" i="9"/>
  <c r="N4" i="10"/>
  <c r="J12" i="10"/>
  <c r="F10" i="11"/>
  <c r="P6" i="11"/>
  <c r="T3" i="11"/>
  <c r="K7" i="11"/>
  <c r="M15" i="1"/>
  <c r="G13" i="1"/>
  <c r="T13" i="1" s="1"/>
  <c r="U13" i="1" s="1"/>
  <c r="B13" i="7" s="1"/>
  <c r="W9" i="5"/>
  <c r="X9" i="5" s="1"/>
  <c r="D9" i="7" s="1"/>
  <c r="M8" i="1"/>
  <c r="G7" i="1"/>
  <c r="F7" i="2"/>
  <c r="F7" i="5"/>
  <c r="D7" i="6"/>
  <c r="J4" i="2"/>
  <c r="L3" i="8"/>
  <c r="P3" i="8"/>
  <c r="L7" i="10"/>
  <c r="N7" i="10"/>
  <c r="O7" i="10" s="1"/>
  <c r="P7" i="10" s="1"/>
  <c r="I7" i="7" s="1"/>
  <c r="J7" i="10"/>
  <c r="E7" i="10"/>
  <c r="Y11" i="11"/>
  <c r="V12" i="5"/>
  <c r="L14" i="8"/>
  <c r="P14" i="8"/>
  <c r="L10" i="8"/>
  <c r="P10" i="8"/>
  <c r="L15" i="9"/>
  <c r="M15" i="9" s="1"/>
  <c r="H15" i="7" s="1"/>
  <c r="D5" i="9"/>
  <c r="K5" i="9"/>
  <c r="L5" i="10"/>
  <c r="O5" i="10" s="1"/>
  <c r="P5" i="10"/>
  <c r="I5" i="7" s="1"/>
  <c r="L13" i="10"/>
  <c r="T15" i="1"/>
  <c r="U15" i="1" s="1"/>
  <c r="B15" i="7" s="1"/>
  <c r="F15" i="7" s="1"/>
  <c r="F10" i="5"/>
  <c r="L10" i="5"/>
  <c r="W10" i="5" s="1"/>
  <c r="X10" i="5" s="1"/>
  <c r="D10" i="7" s="1"/>
  <c r="R10" i="5"/>
  <c r="V10" i="5"/>
  <c r="D6" i="6"/>
  <c r="U6" i="6" s="1"/>
  <c r="V6" i="6" s="1"/>
  <c r="E6" i="7" s="1"/>
  <c r="I6" i="6"/>
  <c r="N6" i="6"/>
  <c r="T6" i="6"/>
  <c r="D7" i="9"/>
  <c r="K7" i="9"/>
  <c r="L15" i="10"/>
  <c r="N15" i="10"/>
  <c r="J15" i="10"/>
  <c r="E15" i="10"/>
  <c r="Y15" i="11"/>
  <c r="Z15" i="11" s="1"/>
  <c r="J15" i="7" s="1"/>
  <c r="Q11" i="2"/>
  <c r="J11" i="2"/>
  <c r="V11" i="2" s="1"/>
  <c r="W11" i="2" s="1"/>
  <c r="C11" i="7" s="1"/>
  <c r="F11" i="7" s="1"/>
  <c r="K11" i="7" s="1"/>
  <c r="P7" i="8"/>
  <c r="T11" i="6"/>
  <c r="F13" i="5"/>
  <c r="W13" i="5" s="1"/>
  <c r="X13" i="5" s="1"/>
  <c r="D13" i="7" s="1"/>
  <c r="L13" i="5"/>
  <c r="R13" i="5"/>
  <c r="X15" i="5"/>
  <c r="D15" i="7" s="1"/>
  <c r="W14" i="5"/>
  <c r="X14" i="5" s="1"/>
  <c r="D14" i="7" s="1"/>
  <c r="V14" i="5"/>
  <c r="U6" i="8"/>
  <c r="V6" i="8" s="1"/>
  <c r="G6" i="7" s="1"/>
  <c r="U12" i="8"/>
  <c r="V12" i="8" s="1"/>
  <c r="G12" i="7" s="1"/>
  <c r="G14" i="8"/>
  <c r="L13" i="8"/>
  <c r="L9" i="8"/>
  <c r="K15" i="9"/>
  <c r="M5" i="9"/>
  <c r="H5" i="7" s="1"/>
  <c r="D3" i="9"/>
  <c r="L3" i="9" s="1"/>
  <c r="M3" i="9" s="1"/>
  <c r="H3" i="7" s="1"/>
  <c r="K3" i="9"/>
  <c r="J13" i="10"/>
  <c r="L3" i="10"/>
  <c r="N3" i="10"/>
  <c r="J3" i="10"/>
  <c r="E3" i="10"/>
  <c r="L11" i="10"/>
  <c r="O11" i="10" s="1"/>
  <c r="P11" i="10" s="1"/>
  <c r="I11" i="7" s="1"/>
  <c r="N11" i="10"/>
  <c r="J11" i="10"/>
  <c r="Y10" i="11"/>
  <c r="Z10" i="11" s="1"/>
  <c r="J10" i="7" s="1"/>
  <c r="K13" i="11"/>
  <c r="F13" i="11"/>
  <c r="X13" i="11"/>
  <c r="Y13" i="11" s="1"/>
  <c r="Z13" i="11" s="1"/>
  <c r="J13" i="7" s="1"/>
  <c r="P13" i="11"/>
  <c r="G10" i="1"/>
  <c r="M10" i="1"/>
  <c r="S10" i="1"/>
  <c r="T10" i="1"/>
  <c r="U10" i="1" s="1"/>
  <c r="B10" i="7" s="1"/>
  <c r="F6" i="2"/>
  <c r="V6" i="2" s="1"/>
  <c r="W6" i="2" s="1"/>
  <c r="C6" i="7" s="1"/>
  <c r="J6" i="2"/>
  <c r="Q6" i="2"/>
  <c r="U6" i="2"/>
  <c r="V13" i="5"/>
  <c r="U8" i="8"/>
  <c r="V8" i="8" s="1"/>
  <c r="G8" i="7" s="1"/>
  <c r="N11" i="6"/>
  <c r="U11" i="6" s="1"/>
  <c r="V11" i="6" s="1"/>
  <c r="E11" i="7" s="1"/>
  <c r="V13" i="2"/>
  <c r="W13" i="2" s="1"/>
  <c r="C13" i="7" s="1"/>
  <c r="F13" i="7" s="1"/>
  <c r="F12" i="5"/>
  <c r="W12" i="5" s="1"/>
  <c r="X12" i="5" s="1"/>
  <c r="D12" i="7" s="1"/>
  <c r="L12" i="5"/>
  <c r="R12" i="5"/>
  <c r="U10" i="8"/>
  <c r="V10" i="8" s="1"/>
  <c r="G10" i="7" s="1"/>
  <c r="P15" i="8"/>
  <c r="O6" i="10"/>
  <c r="P6" i="10" s="1"/>
  <c r="I6" i="7" s="1"/>
  <c r="O15" i="10"/>
  <c r="P15" i="10" s="1"/>
  <c r="I15" i="7" s="1"/>
  <c r="L13" i="9"/>
  <c r="M13" i="9" s="1"/>
  <c r="H13" i="7" s="1"/>
  <c r="L5" i="9"/>
  <c r="G7" i="9"/>
  <c r="L7" i="9" s="1"/>
  <c r="M7" i="9" s="1"/>
  <c r="H7" i="7" s="1"/>
  <c r="D9" i="9"/>
  <c r="L9" i="9" s="1"/>
  <c r="M9" i="9" s="1"/>
  <c r="H9" i="7" s="1"/>
  <c r="K9" i="9"/>
  <c r="G15" i="9"/>
  <c r="N13" i="10"/>
  <c r="L9" i="10"/>
  <c r="O9" i="10" s="1"/>
  <c r="P9" i="10" s="1"/>
  <c r="I9" i="7" s="1"/>
  <c r="F12" i="2"/>
  <c r="V12" i="2"/>
  <c r="W12" i="2" s="1"/>
  <c r="C12" i="7" s="1"/>
  <c r="J12" i="2"/>
  <c r="Q12" i="2"/>
  <c r="D14" i="9"/>
  <c r="L14" i="9" s="1"/>
  <c r="M14" i="9" s="1"/>
  <c r="H14" i="7" s="1"/>
  <c r="D12" i="9"/>
  <c r="L12" i="9" s="1"/>
  <c r="M12" i="9" s="1"/>
  <c r="H12" i="7" s="1"/>
  <c r="K10" i="9"/>
  <c r="L10" i="9" s="1"/>
  <c r="M10" i="9" s="1"/>
  <c r="H10" i="7" s="1"/>
  <c r="K8" i="9"/>
  <c r="L8" i="9" s="1"/>
  <c r="M8" i="9" s="1"/>
  <c r="H8" i="7" s="1"/>
  <c r="K6" i="9"/>
  <c r="L6" i="9" s="1"/>
  <c r="M6" i="9" s="1"/>
  <c r="H6" i="7" s="1"/>
  <c r="K4" i="9"/>
  <c r="L4" i="9" s="1"/>
  <c r="M4" i="9" s="1"/>
  <c r="H4" i="7" s="1"/>
  <c r="X15" i="11"/>
  <c r="T14" i="11"/>
  <c r="Y14" i="11" s="1"/>
  <c r="Z14" i="11" s="1"/>
  <c r="J14" i="7" s="1"/>
  <c r="Z11" i="11"/>
  <c r="J11" i="7" s="1"/>
  <c r="T10" i="11"/>
  <c r="X9" i="11"/>
  <c r="T8" i="11"/>
  <c r="Y8" i="11" s="1"/>
  <c r="Z8" i="11" s="1"/>
  <c r="J8" i="7" s="1"/>
  <c r="X7" i="11"/>
  <c r="Y7" i="11" s="1"/>
  <c r="Z7" i="11" s="1"/>
  <c r="J7" i="7" s="1"/>
  <c r="T6" i="11"/>
  <c r="Y6" i="11" s="1"/>
  <c r="Z6" i="11" s="1"/>
  <c r="J6" i="7" s="1"/>
  <c r="X5" i="11"/>
  <c r="T4" i="11"/>
  <c r="Y4" i="11" s="1"/>
  <c r="Z4" i="11" s="1"/>
  <c r="J4" i="7" s="1"/>
  <c r="Z3" i="11"/>
  <c r="J3" i="7" s="1"/>
  <c r="X3" i="11"/>
  <c r="F10" i="2"/>
  <c r="J10" i="2"/>
  <c r="V10" i="2" s="1"/>
  <c r="W10" i="2" s="1"/>
  <c r="C10" i="7" s="1"/>
  <c r="Q10" i="2"/>
  <c r="D10" i="6"/>
  <c r="U10" i="6"/>
  <c r="V10" i="6" s="1"/>
  <c r="E10" i="7" s="1"/>
  <c r="I10" i="6"/>
  <c r="N10" i="6"/>
  <c r="T7" i="1"/>
  <c r="U7" i="1" s="1"/>
  <c r="B7" i="7" s="1"/>
  <c r="U7" i="6"/>
  <c r="G6" i="1"/>
  <c r="M6" i="1"/>
  <c r="S6" i="1"/>
  <c r="F6" i="5"/>
  <c r="L6" i="5"/>
  <c r="W6" i="5" s="1"/>
  <c r="X6" i="5" s="1"/>
  <c r="D6" i="7" s="1"/>
  <c r="R6" i="5"/>
  <c r="V3" i="2"/>
  <c r="Y9" i="11"/>
  <c r="Z9" i="11" s="1"/>
  <c r="J9" i="7" s="1"/>
  <c r="Y5" i="11"/>
  <c r="Z5" i="11" s="1"/>
  <c r="J5" i="7" s="1"/>
  <c r="Y3" i="11"/>
  <c r="S14" i="1"/>
  <c r="G14" i="1"/>
  <c r="T14" i="6"/>
  <c r="U14" i="6" s="1"/>
  <c r="V14" i="6" s="1"/>
  <c r="E14" i="7" s="1"/>
  <c r="U13" i="6"/>
  <c r="V13" i="6" s="1"/>
  <c r="E13" i="7" s="1"/>
  <c r="G12" i="1"/>
  <c r="T12" i="1" s="1"/>
  <c r="U12" i="1" s="1"/>
  <c r="B12" i="7" s="1"/>
  <c r="F12" i="7" s="1"/>
  <c r="K12" i="7" s="1"/>
  <c r="M12" i="1"/>
  <c r="S12" i="1"/>
  <c r="J13" i="2"/>
  <c r="U8" i="1"/>
  <c r="B8" i="7" s="1"/>
  <c r="G8" i="1"/>
  <c r="T8" i="1" s="1"/>
  <c r="F8" i="2"/>
  <c r="V8" i="2" s="1"/>
  <c r="W8" i="2" s="1"/>
  <c r="C8" i="7" s="1"/>
  <c r="W8" i="5"/>
  <c r="X8" i="5" s="1"/>
  <c r="D8" i="7" s="1"/>
  <c r="F8" i="5"/>
  <c r="D8" i="6"/>
  <c r="U8" i="6" s="1"/>
  <c r="V8" i="6" s="1"/>
  <c r="E8" i="7" s="1"/>
  <c r="W7" i="2"/>
  <c r="C7" i="7" s="1"/>
  <c r="X7" i="5"/>
  <c r="D7" i="7" s="1"/>
  <c r="V7" i="6"/>
  <c r="E7" i="7" s="1"/>
  <c r="G4" i="1"/>
  <c r="T4" i="1" s="1"/>
  <c r="U4" i="1" s="1"/>
  <c r="B4" i="7" s="1"/>
  <c r="F4" i="7" s="1"/>
  <c r="V4" i="2"/>
  <c r="W4" i="2" s="1"/>
  <c r="C4" i="7" s="1"/>
  <c r="F4" i="2"/>
  <c r="F4" i="5"/>
  <c r="W4" i="5" s="1"/>
  <c r="X4" i="5" s="1"/>
  <c r="D4" i="7" s="1"/>
  <c r="U4" i="6"/>
  <c r="V4" i="6" s="1"/>
  <c r="E4" i="7" s="1"/>
  <c r="D4" i="6"/>
  <c r="W3" i="2"/>
  <c r="C3" i="7" s="1"/>
  <c r="F3" i="7" s="1"/>
  <c r="G3" i="8"/>
  <c r="T5" i="8"/>
  <c r="G7" i="8"/>
  <c r="U7" i="8" s="1"/>
  <c r="V7" i="8" s="1"/>
  <c r="G7" i="7" s="1"/>
  <c r="T9" i="8"/>
  <c r="G11" i="8"/>
  <c r="U11" i="8" s="1"/>
  <c r="V11" i="8" s="1"/>
  <c r="G11" i="7" s="1"/>
  <c r="T13" i="8"/>
  <c r="G15" i="8"/>
  <c r="T17" i="8"/>
  <c r="V19" i="8"/>
  <c r="G19" i="8"/>
  <c r="U20" i="8"/>
  <c r="T21" i="8"/>
  <c r="P22" i="8"/>
  <c r="G23" i="8"/>
  <c r="V23" i="8"/>
  <c r="U24" i="8"/>
  <c r="T25" i="8"/>
  <c r="P26" i="8"/>
  <c r="U2" i="8"/>
  <c r="V2" i="8" s="1"/>
  <c r="G2" i="7" s="1"/>
  <c r="K2" i="7" s="1"/>
  <c r="L2" i="7" s="1"/>
  <c r="P5" i="8"/>
  <c r="P9" i="8"/>
  <c r="P11" i="8"/>
  <c r="P13" i="8"/>
  <c r="P17" i="8"/>
  <c r="U19" i="8"/>
  <c r="U21" i="8"/>
  <c r="P23" i="8"/>
  <c r="U25" i="8"/>
  <c r="T3" i="8"/>
  <c r="U3" i="8" s="1"/>
  <c r="V3" i="8" s="1"/>
  <c r="G3" i="7" s="1"/>
  <c r="G5" i="8"/>
  <c r="T7" i="8"/>
  <c r="G9" i="8"/>
  <c r="U9" i="8" s="1"/>
  <c r="V9" i="8" s="1"/>
  <c r="G9" i="7" s="1"/>
  <c r="T11" i="8"/>
  <c r="G13" i="8"/>
  <c r="U13" i="8" s="1"/>
  <c r="V13" i="8" s="1"/>
  <c r="G13" i="7" s="1"/>
  <c r="T15" i="8"/>
  <c r="U15" i="8" s="1"/>
  <c r="V15" i="8" s="1"/>
  <c r="G15" i="7" s="1"/>
  <c r="V17" i="8"/>
  <c r="G17" i="8"/>
  <c r="T19" i="8"/>
  <c r="G21" i="8"/>
  <c r="V21" i="8"/>
  <c r="T23" i="8"/>
  <c r="G25" i="8"/>
  <c r="V25" i="8"/>
  <c r="L11" i="7" l="1"/>
  <c r="L9" i="7"/>
  <c r="K9" i="7"/>
  <c r="L10" i="7"/>
  <c r="K13" i="7"/>
  <c r="L13" i="7" s="1"/>
  <c r="F10" i="7"/>
  <c r="K10" i="7" s="1"/>
  <c r="K4" i="7"/>
  <c r="L4" i="7"/>
  <c r="L15" i="7"/>
  <c r="O3" i="10"/>
  <c r="P3" i="10" s="1"/>
  <c r="I3" i="7" s="1"/>
  <c r="K3" i="7" s="1"/>
  <c r="L3" i="7" s="1"/>
  <c r="O13" i="10"/>
  <c r="P13" i="10" s="1"/>
  <c r="I13" i="7" s="1"/>
  <c r="U14" i="8"/>
  <c r="V14" i="8" s="1"/>
  <c r="G14" i="7" s="1"/>
  <c r="T6" i="1"/>
  <c r="U6" i="1" s="1"/>
  <c r="B6" i="7" s="1"/>
  <c r="F6" i="7" s="1"/>
  <c r="K6" i="7" s="1"/>
  <c r="L8" i="7"/>
  <c r="L12" i="7"/>
  <c r="F8" i="7"/>
  <c r="K8" i="7" s="1"/>
  <c r="F7" i="7"/>
  <c r="K7" i="7" s="1"/>
  <c r="K15" i="7"/>
  <c r="U5" i="8"/>
  <c r="V5" i="8" s="1"/>
  <c r="G5" i="7" s="1"/>
  <c r="T14" i="1"/>
  <c r="U14" i="1" s="1"/>
  <c r="B14" i="7" s="1"/>
  <c r="F14" i="7" s="1"/>
  <c r="K5" i="7" l="1"/>
  <c r="L5" i="7" s="1"/>
  <c r="K14" i="7"/>
  <c r="L14" i="7" s="1"/>
  <c r="L6" i="7"/>
  <c r="L7" i="7"/>
</calcChain>
</file>

<file path=xl/sharedStrings.xml><?xml version="1.0" encoding="utf-8"?>
<sst xmlns="http://schemas.openxmlformats.org/spreadsheetml/2006/main" count="99" uniqueCount="45">
  <si>
    <t>Student</t>
  </si>
  <si>
    <t>Total</t>
  </si>
  <si>
    <t>out of 10</t>
  </si>
  <si>
    <t>PM</t>
  </si>
  <si>
    <t>AT</t>
  </si>
  <si>
    <t>SRS</t>
  </si>
  <si>
    <t>D</t>
  </si>
  <si>
    <t>Sub</t>
  </si>
  <si>
    <t>Documentation</t>
  </si>
  <si>
    <t>Coding</t>
  </si>
  <si>
    <t>Validation</t>
  </si>
  <si>
    <t>Algorithm</t>
  </si>
  <si>
    <t>Plan</t>
  </si>
  <si>
    <t>Data Structures</t>
  </si>
  <si>
    <t>Procedures and Techniques</t>
  </si>
  <si>
    <t>Test Data</t>
  </si>
  <si>
    <t>Useability Test</t>
  </si>
  <si>
    <t>Modifications</t>
  </si>
  <si>
    <t>Results</t>
  </si>
  <si>
    <t>Gantt Chart</t>
  </si>
  <si>
    <t>PM Concepts</t>
  </si>
  <si>
    <t>Accuracy and Completeness</t>
  </si>
  <si>
    <t>Data Collection</t>
  </si>
  <si>
    <t>Tools</t>
  </si>
  <si>
    <t>Relationships</t>
  </si>
  <si>
    <t>Features</t>
  </si>
  <si>
    <t>Conclusions</t>
  </si>
  <si>
    <t>Analysis</t>
  </si>
  <si>
    <t>Technical Environment</t>
  </si>
  <si>
    <t>Document</t>
  </si>
  <si>
    <t>Criteria</t>
  </si>
  <si>
    <t>Design Ideas</t>
  </si>
  <si>
    <t>Design Selection</t>
  </si>
  <si>
    <t>Detailed Design</t>
  </si>
  <si>
    <t>Strategies</t>
  </si>
  <si>
    <t>Evaluation</t>
  </si>
  <si>
    <t>PM Adjustments</t>
  </si>
  <si>
    <t>Factors</t>
  </si>
  <si>
    <t>Report</t>
  </si>
  <si>
    <t>PS</t>
  </si>
  <si>
    <t>DM</t>
  </si>
  <si>
    <t>T</t>
  </si>
  <si>
    <t>E</t>
  </si>
  <si>
    <t>/80</t>
  </si>
  <si>
    <t>zzz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</si>
</sst>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5" borderId="1" xfId="0" applyFill="1" applyBorder="1" applyProtection="1">
      <protection locked="0"/>
    </xf>
    <xf numFmtId="0" fontId="0" fillId="7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Protection="1"/>
    <xf numFmtId="0" fontId="0" fillId="6" borderId="1" xfId="0" applyFill="1" applyBorder="1" applyProtection="1"/>
    <xf numFmtId="0" fontId="0" fillId="0" borderId="3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5" xfId="0" quotePrefix="1" applyFill="1" applyBorder="1" applyAlignment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A26" sqref="A26"/>
    </sheetView>
  </sheetViews>
  <sheetFormatPr defaultRowHeight="14.4" x14ac:dyDescent="0.3"/>
  <cols>
    <col min="1" max="1" width="18.44140625" customWidth="1"/>
    <col min="2" max="11" width="5.77734375" customWidth="1"/>
  </cols>
  <sheetData>
    <row r="1" spans="1:12" x14ac:dyDescent="0.3">
      <c r="A1" s="1" t="s">
        <v>0</v>
      </c>
      <c r="B1" s="5" t="s">
        <v>3</v>
      </c>
      <c r="C1" s="5" t="s">
        <v>4</v>
      </c>
      <c r="D1" s="5" t="s">
        <v>5</v>
      </c>
      <c r="E1" s="5" t="s">
        <v>6</v>
      </c>
      <c r="F1" s="8" t="s">
        <v>1</v>
      </c>
      <c r="G1" s="5" t="s">
        <v>39</v>
      </c>
      <c r="H1" s="5" t="s">
        <v>40</v>
      </c>
      <c r="I1" s="5" t="s">
        <v>41</v>
      </c>
      <c r="J1" s="5" t="s">
        <v>42</v>
      </c>
      <c r="K1" s="8" t="s">
        <v>1</v>
      </c>
      <c r="L1" s="15" t="s">
        <v>43</v>
      </c>
    </row>
    <row r="2" spans="1:12" x14ac:dyDescent="0.3">
      <c r="A2" s="7" t="s">
        <v>44</v>
      </c>
      <c r="B2" s="9">
        <f>IF(A2="","",'Project Management'!U2)</f>
        <v>0</v>
      </c>
      <c r="C2" s="9">
        <f>IF(A2="","",'Analysis Tools'!W2)</f>
        <v>0</v>
      </c>
      <c r="D2" s="9">
        <f>IF(A2="","",SRS!X2)</f>
        <v>0</v>
      </c>
      <c r="E2" s="9">
        <f>IF(A2="","",Design!V2)</f>
        <v>0</v>
      </c>
      <c r="F2" s="10">
        <f t="shared" ref="F2:F26" si="0">IF(A2="","",SUM(B2:E2))</f>
        <v>0</v>
      </c>
      <c r="G2" s="9">
        <f>IF(A2="","",'Programming Skills'!V2)</f>
        <v>0</v>
      </c>
      <c r="H2" s="9">
        <f>IF(A2="","",'Data Management'!M2)</f>
        <v>0</v>
      </c>
      <c r="I2" s="9">
        <f>IF(A2="","",Testing!P2)</f>
        <v>0</v>
      </c>
      <c r="J2" s="9">
        <f>IF(A2="","",Evaluation!Z2)</f>
        <v>0</v>
      </c>
      <c r="K2" s="10">
        <f t="shared" ref="K2" si="1">IF(F2="","",SUM(G2:J2))</f>
        <v>0</v>
      </c>
      <c r="L2" s="10">
        <f>IF(G2="","",SUM(F2,K2))</f>
        <v>0</v>
      </c>
    </row>
    <row r="3" spans="1:12" x14ac:dyDescent="0.3">
      <c r="A3" s="7"/>
      <c r="B3" s="9" t="str">
        <f>IF(A3="","",'Project Management'!U3)</f>
        <v/>
      </c>
      <c r="C3" s="9" t="str">
        <f>IF(A3="","",'Analysis Tools'!W3)</f>
        <v/>
      </c>
      <c r="D3" s="9" t="str">
        <f>IF(A3="","",SRS!X3)</f>
        <v/>
      </c>
      <c r="E3" s="9" t="str">
        <f>IF(A3="","",Design!V3)</f>
        <v/>
      </c>
      <c r="F3" s="10" t="str">
        <f t="shared" si="0"/>
        <v/>
      </c>
      <c r="G3" s="9" t="str">
        <f>IF(A3="","",'Programming Skills'!V3)</f>
        <v/>
      </c>
      <c r="H3" s="9" t="str">
        <f>IF(A3="","",'Data Management'!M3)</f>
        <v/>
      </c>
      <c r="I3" s="9" t="str">
        <f>IF(A3="","",Testing!P3)</f>
        <v/>
      </c>
      <c r="J3" s="9" t="str">
        <f>IF(A3="","",Evaluation!Z3)</f>
        <v/>
      </c>
      <c r="K3" s="10" t="str">
        <f t="shared" ref="K3:K26" si="2">IF(F3="","",SUM(G3:J3))</f>
        <v/>
      </c>
      <c r="L3" s="10" t="str">
        <f t="shared" ref="L3:L26" si="3">IF(G3="","",SUM(F3,K3))</f>
        <v/>
      </c>
    </row>
    <row r="4" spans="1:12" x14ac:dyDescent="0.3">
      <c r="A4" s="7"/>
      <c r="B4" s="9" t="str">
        <f>IF(A4="","",'Project Management'!U4)</f>
        <v/>
      </c>
      <c r="C4" s="9" t="str">
        <f>IF(A4="","",'Analysis Tools'!W4)</f>
        <v/>
      </c>
      <c r="D4" s="9" t="str">
        <f>IF(A4="","",SRS!X4)</f>
        <v/>
      </c>
      <c r="E4" s="9" t="str">
        <f>IF(A4="","",Design!V4)</f>
        <v/>
      </c>
      <c r="F4" s="10" t="str">
        <f t="shared" si="0"/>
        <v/>
      </c>
      <c r="G4" s="9" t="str">
        <f>IF(A4="","",'Programming Skills'!V4)</f>
        <v/>
      </c>
      <c r="H4" s="9" t="str">
        <f>IF(A4="","",'Data Management'!M4)</f>
        <v/>
      </c>
      <c r="I4" s="9" t="str">
        <f>IF(A4="","",Testing!P4)</f>
        <v/>
      </c>
      <c r="J4" s="9" t="str">
        <f>IF(A4="","",Evaluation!Z4)</f>
        <v/>
      </c>
      <c r="K4" s="10" t="str">
        <f t="shared" si="2"/>
        <v/>
      </c>
      <c r="L4" s="10" t="str">
        <f t="shared" si="3"/>
        <v/>
      </c>
    </row>
    <row r="5" spans="1:12" x14ac:dyDescent="0.3">
      <c r="A5" s="7"/>
      <c r="B5" s="9" t="str">
        <f>IF(A5="","",'Project Management'!U5)</f>
        <v/>
      </c>
      <c r="C5" s="9" t="str">
        <f>IF(A5="","",'Analysis Tools'!W5)</f>
        <v/>
      </c>
      <c r="D5" s="9" t="str">
        <f>IF(A5="","",SRS!X5)</f>
        <v/>
      </c>
      <c r="E5" s="9" t="str">
        <f>IF(A5="","",Design!V5)</f>
        <v/>
      </c>
      <c r="F5" s="10" t="str">
        <f t="shared" si="0"/>
        <v/>
      </c>
      <c r="G5" s="9" t="str">
        <f>IF(A5="","",'Programming Skills'!V5)</f>
        <v/>
      </c>
      <c r="H5" s="9" t="str">
        <f>IF(A5="","",'Data Management'!M5)</f>
        <v/>
      </c>
      <c r="I5" s="9" t="str">
        <f>IF(A5="","",Testing!P5)</f>
        <v/>
      </c>
      <c r="J5" s="9" t="str">
        <f>IF(A5="","",Evaluation!Z5)</f>
        <v/>
      </c>
      <c r="K5" s="10" t="str">
        <f t="shared" si="2"/>
        <v/>
      </c>
      <c r="L5" s="10" t="str">
        <f t="shared" si="3"/>
        <v/>
      </c>
    </row>
    <row r="6" spans="1:12" x14ac:dyDescent="0.3">
      <c r="A6" s="7"/>
      <c r="B6" s="9" t="str">
        <f>IF(A6="","",'Project Management'!U6)</f>
        <v/>
      </c>
      <c r="C6" s="9" t="str">
        <f>IF(A6="","",'Analysis Tools'!W6)</f>
        <v/>
      </c>
      <c r="D6" s="9" t="str">
        <f>IF(A6="","",SRS!X6)</f>
        <v/>
      </c>
      <c r="E6" s="9" t="str">
        <f>IF(A6="","",Design!V6)</f>
        <v/>
      </c>
      <c r="F6" s="10" t="str">
        <f t="shared" si="0"/>
        <v/>
      </c>
      <c r="G6" s="9" t="str">
        <f>IF(A6="","",'Programming Skills'!V6)</f>
        <v/>
      </c>
      <c r="H6" s="9" t="str">
        <f>IF(A6="","",'Data Management'!M6)</f>
        <v/>
      </c>
      <c r="I6" s="9" t="str">
        <f>IF(A6="","",Testing!P6)</f>
        <v/>
      </c>
      <c r="J6" s="9" t="str">
        <f>IF(A6="","",Evaluation!Z6)</f>
        <v/>
      </c>
      <c r="K6" s="10" t="str">
        <f t="shared" si="2"/>
        <v/>
      </c>
      <c r="L6" s="10" t="str">
        <f t="shared" si="3"/>
        <v/>
      </c>
    </row>
    <row r="7" spans="1:12" x14ac:dyDescent="0.3">
      <c r="A7" s="7"/>
      <c r="B7" s="9" t="str">
        <f>IF(A7="","",'Project Management'!U7)</f>
        <v/>
      </c>
      <c r="C7" s="9" t="str">
        <f>IF(A7="","",'Analysis Tools'!W7)</f>
        <v/>
      </c>
      <c r="D7" s="9" t="str">
        <f>IF(A7="","",SRS!X7)</f>
        <v/>
      </c>
      <c r="E7" s="9" t="str">
        <f>IF(A7="","",Design!V7)</f>
        <v/>
      </c>
      <c r="F7" s="10" t="str">
        <f t="shared" si="0"/>
        <v/>
      </c>
      <c r="G7" s="9" t="str">
        <f>IF(A7="","",'Programming Skills'!V7)</f>
        <v/>
      </c>
      <c r="H7" s="9" t="str">
        <f>IF(A7="","",'Data Management'!M7)</f>
        <v/>
      </c>
      <c r="I7" s="9" t="str">
        <f>IF(A7="","",Testing!P7)</f>
        <v/>
      </c>
      <c r="J7" s="9" t="str">
        <f>IF(A7="","",Evaluation!Z7)</f>
        <v/>
      </c>
      <c r="K7" s="10" t="str">
        <f t="shared" si="2"/>
        <v/>
      </c>
      <c r="L7" s="10" t="str">
        <f t="shared" si="3"/>
        <v/>
      </c>
    </row>
    <row r="8" spans="1:12" x14ac:dyDescent="0.3">
      <c r="A8" s="7"/>
      <c r="B8" s="9" t="str">
        <f>IF(A8="","",'Project Management'!U8)</f>
        <v/>
      </c>
      <c r="C8" s="9" t="str">
        <f>IF(A8="","",'Analysis Tools'!W8)</f>
        <v/>
      </c>
      <c r="D8" s="9" t="str">
        <f>IF(A8="","",SRS!X8)</f>
        <v/>
      </c>
      <c r="E8" s="9" t="str">
        <f>IF(A8="","",Design!V8)</f>
        <v/>
      </c>
      <c r="F8" s="10" t="str">
        <f t="shared" si="0"/>
        <v/>
      </c>
      <c r="G8" s="9" t="str">
        <f>IF(A8="","",'Programming Skills'!V8)</f>
        <v/>
      </c>
      <c r="H8" s="9" t="str">
        <f>IF(A8="","",'Data Management'!M8)</f>
        <v/>
      </c>
      <c r="I8" s="9" t="str">
        <f>IF(A8="","",Testing!P8)</f>
        <v/>
      </c>
      <c r="J8" s="9" t="str">
        <f>IF(A8="","",Evaluation!Z8)</f>
        <v/>
      </c>
      <c r="K8" s="10" t="str">
        <f t="shared" si="2"/>
        <v/>
      </c>
      <c r="L8" s="10" t="str">
        <f t="shared" si="3"/>
        <v/>
      </c>
    </row>
    <row r="9" spans="1:12" x14ac:dyDescent="0.3">
      <c r="A9" s="7"/>
      <c r="B9" s="9" t="str">
        <f>IF(A9="","",'Project Management'!U9)</f>
        <v/>
      </c>
      <c r="C9" s="9" t="str">
        <f>IF(A9="","",'Analysis Tools'!W9)</f>
        <v/>
      </c>
      <c r="D9" s="9" t="str">
        <f>IF(A9="","",SRS!X9)</f>
        <v/>
      </c>
      <c r="E9" s="9" t="str">
        <f>IF(A9="","",Design!V9)</f>
        <v/>
      </c>
      <c r="F9" s="10" t="str">
        <f t="shared" si="0"/>
        <v/>
      </c>
      <c r="G9" s="9" t="str">
        <f>IF(A9="","",'Programming Skills'!V9)</f>
        <v/>
      </c>
      <c r="H9" s="9" t="str">
        <f>IF(A9="","",'Data Management'!M9)</f>
        <v/>
      </c>
      <c r="I9" s="9" t="str">
        <f>IF(A9="","",Testing!P9)</f>
        <v/>
      </c>
      <c r="J9" s="9" t="str">
        <f>IF(A9="","",Evaluation!Z9)</f>
        <v/>
      </c>
      <c r="K9" s="10" t="str">
        <f t="shared" si="2"/>
        <v/>
      </c>
      <c r="L9" s="10" t="str">
        <f t="shared" si="3"/>
        <v/>
      </c>
    </row>
    <row r="10" spans="1:12" x14ac:dyDescent="0.3">
      <c r="A10" s="7"/>
      <c r="B10" s="9" t="str">
        <f>IF(A10="","",'Project Management'!U10)</f>
        <v/>
      </c>
      <c r="C10" s="9" t="str">
        <f>IF(A10="","",'Analysis Tools'!W10)</f>
        <v/>
      </c>
      <c r="D10" s="9" t="str">
        <f>IF(A10="","",SRS!X10)</f>
        <v/>
      </c>
      <c r="E10" s="9" t="str">
        <f>IF(A10="","",Design!V10)</f>
        <v/>
      </c>
      <c r="F10" s="10" t="str">
        <f t="shared" si="0"/>
        <v/>
      </c>
      <c r="G10" s="9" t="str">
        <f>IF(A10="","",'Programming Skills'!V10)</f>
        <v/>
      </c>
      <c r="H10" s="9" t="str">
        <f>IF(A10="","",'Data Management'!M10)</f>
        <v/>
      </c>
      <c r="I10" s="9" t="str">
        <f>IF(A10="","",Testing!P10)</f>
        <v/>
      </c>
      <c r="J10" s="9" t="str">
        <f>IF(A10="","",Evaluation!Z10)</f>
        <v/>
      </c>
      <c r="K10" s="10" t="str">
        <f t="shared" si="2"/>
        <v/>
      </c>
      <c r="L10" s="10" t="str">
        <f t="shared" si="3"/>
        <v/>
      </c>
    </row>
    <row r="11" spans="1:12" x14ac:dyDescent="0.3">
      <c r="A11" s="7"/>
      <c r="B11" s="9" t="str">
        <f>IF(A11="","",'Project Management'!U11)</f>
        <v/>
      </c>
      <c r="C11" s="9" t="str">
        <f>IF(A11="","",'Analysis Tools'!W11)</f>
        <v/>
      </c>
      <c r="D11" s="9" t="str">
        <f>IF(A11="","",SRS!X11)</f>
        <v/>
      </c>
      <c r="E11" s="9" t="str">
        <f>IF(A11="","",Design!V11)</f>
        <v/>
      </c>
      <c r="F11" s="10" t="str">
        <f t="shared" si="0"/>
        <v/>
      </c>
      <c r="G11" s="9" t="str">
        <f>IF(A11="","",'Programming Skills'!V11)</f>
        <v/>
      </c>
      <c r="H11" s="9" t="str">
        <f>IF(A11="","",'Data Management'!M11)</f>
        <v/>
      </c>
      <c r="I11" s="9" t="str">
        <f>IF(A11="","",Testing!P11)</f>
        <v/>
      </c>
      <c r="J11" s="9" t="str">
        <f>IF(A11="","",Evaluation!Z11)</f>
        <v/>
      </c>
      <c r="K11" s="10" t="str">
        <f t="shared" si="2"/>
        <v/>
      </c>
      <c r="L11" s="10" t="str">
        <f t="shared" si="3"/>
        <v/>
      </c>
    </row>
    <row r="12" spans="1:12" x14ac:dyDescent="0.3">
      <c r="A12" s="7"/>
      <c r="B12" s="9" t="str">
        <f>IF(A12="","",'Project Management'!U12)</f>
        <v/>
      </c>
      <c r="C12" s="9" t="str">
        <f>IF(A12="","",'Analysis Tools'!W12)</f>
        <v/>
      </c>
      <c r="D12" s="9" t="str">
        <f>IF(A12="","",SRS!X12)</f>
        <v/>
      </c>
      <c r="E12" s="9" t="str">
        <f>IF(A12="","",Design!V12)</f>
        <v/>
      </c>
      <c r="F12" s="10" t="str">
        <f t="shared" si="0"/>
        <v/>
      </c>
      <c r="G12" s="9" t="str">
        <f>IF(A12="","",'Programming Skills'!V12)</f>
        <v/>
      </c>
      <c r="H12" s="9" t="str">
        <f>IF(A12="","",'Data Management'!M12)</f>
        <v/>
      </c>
      <c r="I12" s="9" t="str">
        <f>IF(A12="","",Testing!P12)</f>
        <v/>
      </c>
      <c r="J12" s="9" t="str">
        <f>IF(A12="","",Evaluation!Z12)</f>
        <v/>
      </c>
      <c r="K12" s="10" t="str">
        <f t="shared" si="2"/>
        <v/>
      </c>
      <c r="L12" s="10" t="str">
        <f t="shared" si="3"/>
        <v/>
      </c>
    </row>
    <row r="13" spans="1:12" x14ac:dyDescent="0.3">
      <c r="A13" s="7"/>
      <c r="B13" s="9" t="str">
        <f>IF(A13="","",'Project Management'!U13)</f>
        <v/>
      </c>
      <c r="C13" s="9" t="str">
        <f>IF(A13="","",'Analysis Tools'!W13)</f>
        <v/>
      </c>
      <c r="D13" s="9" t="str">
        <f>IF(A13="","",SRS!X13)</f>
        <v/>
      </c>
      <c r="E13" s="9" t="str">
        <f>IF(A13="","",Design!V13)</f>
        <v/>
      </c>
      <c r="F13" s="10" t="str">
        <f t="shared" si="0"/>
        <v/>
      </c>
      <c r="G13" s="9" t="str">
        <f>IF(A13="","",'Programming Skills'!V13)</f>
        <v/>
      </c>
      <c r="H13" s="9" t="str">
        <f>IF(A13="","",'Data Management'!M13)</f>
        <v/>
      </c>
      <c r="I13" s="9" t="str">
        <f>IF(A13="","",Testing!P13)</f>
        <v/>
      </c>
      <c r="J13" s="9" t="str">
        <f>IF(A13="","",Evaluation!Z13)</f>
        <v/>
      </c>
      <c r="K13" s="10" t="str">
        <f t="shared" si="2"/>
        <v/>
      </c>
      <c r="L13" s="10" t="str">
        <f t="shared" si="3"/>
        <v/>
      </c>
    </row>
    <row r="14" spans="1:12" x14ac:dyDescent="0.3">
      <c r="A14" s="7"/>
      <c r="B14" s="9" t="str">
        <f>IF(A14="","",'Project Management'!U14)</f>
        <v/>
      </c>
      <c r="C14" s="9" t="str">
        <f>IF(A14="","",'Analysis Tools'!W14)</f>
        <v/>
      </c>
      <c r="D14" s="9" t="str">
        <f>IF(A14="","",SRS!X14)</f>
        <v/>
      </c>
      <c r="E14" s="9" t="str">
        <f>IF(A14="","",Design!V14)</f>
        <v/>
      </c>
      <c r="F14" s="10" t="str">
        <f t="shared" si="0"/>
        <v/>
      </c>
      <c r="G14" s="9" t="str">
        <f>IF(A14="","",'Programming Skills'!V14)</f>
        <v/>
      </c>
      <c r="H14" s="9" t="str">
        <f>IF(A14="","",'Data Management'!M14)</f>
        <v/>
      </c>
      <c r="I14" s="9" t="str">
        <f>IF(A14="","",Testing!P14)</f>
        <v/>
      </c>
      <c r="J14" s="9" t="str">
        <f>IF(A14="","",Evaluation!Z14)</f>
        <v/>
      </c>
      <c r="K14" s="10" t="str">
        <f t="shared" si="2"/>
        <v/>
      </c>
      <c r="L14" s="10" t="str">
        <f t="shared" si="3"/>
        <v/>
      </c>
    </row>
    <row r="15" spans="1:12" x14ac:dyDescent="0.3">
      <c r="A15" s="7"/>
      <c r="B15" s="9" t="str">
        <f>IF(A15="","",'Project Management'!U15)</f>
        <v/>
      </c>
      <c r="C15" s="9" t="str">
        <f>IF(A15="","",'Analysis Tools'!W15)</f>
        <v/>
      </c>
      <c r="D15" s="9" t="str">
        <f>IF(A15="","",SRS!X15)</f>
        <v/>
      </c>
      <c r="E15" s="9" t="str">
        <f>IF(A15="","",Design!V15)</f>
        <v/>
      </c>
      <c r="F15" s="10" t="str">
        <f t="shared" si="0"/>
        <v/>
      </c>
      <c r="G15" s="9" t="str">
        <f>IF(A15="","",'Programming Skills'!V15)</f>
        <v/>
      </c>
      <c r="H15" s="9" t="str">
        <f>IF(A15="","",'Data Management'!M15)</f>
        <v/>
      </c>
      <c r="I15" s="9" t="str">
        <f>IF(A15="","",Testing!P15)</f>
        <v/>
      </c>
      <c r="J15" s="9" t="str">
        <f>IF(A15="","",Evaluation!Z15)</f>
        <v/>
      </c>
      <c r="K15" s="10" t="str">
        <f t="shared" si="2"/>
        <v/>
      </c>
      <c r="L15" s="10" t="str">
        <f t="shared" si="3"/>
        <v/>
      </c>
    </row>
    <row r="16" spans="1:12" x14ac:dyDescent="0.3">
      <c r="A16" s="7"/>
      <c r="B16" s="9" t="str">
        <f>IF(A16="","",'Project Management'!U16)</f>
        <v/>
      </c>
      <c r="C16" s="9" t="str">
        <f>IF(A16="","",'Analysis Tools'!W16)</f>
        <v/>
      </c>
      <c r="D16" s="9" t="str">
        <f>IF(A16="","",SRS!X16)</f>
        <v/>
      </c>
      <c r="E16" s="9" t="str">
        <f>IF(A16="","",Design!V16)</f>
        <v/>
      </c>
      <c r="F16" s="10" t="str">
        <f t="shared" si="0"/>
        <v/>
      </c>
      <c r="G16" s="9" t="str">
        <f>IF(A16="","",'Programming Skills'!V16)</f>
        <v/>
      </c>
      <c r="H16" s="9" t="str">
        <f>IF(A16="","",'Data Management'!M16)</f>
        <v/>
      </c>
      <c r="I16" s="9" t="str">
        <f>IF(A16="","",Testing!P16)</f>
        <v/>
      </c>
      <c r="J16" s="9" t="str">
        <f>IF(A16="","",Evaluation!Z16)</f>
        <v/>
      </c>
      <c r="K16" s="10" t="str">
        <f t="shared" si="2"/>
        <v/>
      </c>
      <c r="L16" s="10" t="str">
        <f t="shared" si="3"/>
        <v/>
      </c>
    </row>
    <row r="17" spans="1:12" x14ac:dyDescent="0.3">
      <c r="A17" s="7"/>
      <c r="B17" s="9" t="str">
        <f>IF(A17="","",'Project Management'!U17)</f>
        <v/>
      </c>
      <c r="C17" s="9" t="str">
        <f>IF(A17="","",'Analysis Tools'!W17)</f>
        <v/>
      </c>
      <c r="D17" s="9" t="str">
        <f>IF(A17="","",SRS!X17)</f>
        <v/>
      </c>
      <c r="E17" s="9" t="str">
        <f>IF(A17="","",Design!V17)</f>
        <v/>
      </c>
      <c r="F17" s="10" t="str">
        <f t="shared" si="0"/>
        <v/>
      </c>
      <c r="G17" s="9" t="str">
        <f>IF(A17="","",'Programming Skills'!V17)</f>
        <v/>
      </c>
      <c r="H17" s="9" t="str">
        <f>IF(A17="","",'Data Management'!M17)</f>
        <v/>
      </c>
      <c r="I17" s="9" t="str">
        <f>IF(A17="","",Testing!P17)</f>
        <v/>
      </c>
      <c r="J17" s="9" t="str">
        <f>IF(A17="","",Evaluation!Z17)</f>
        <v/>
      </c>
      <c r="K17" s="10" t="str">
        <f t="shared" si="2"/>
        <v/>
      </c>
      <c r="L17" s="10" t="str">
        <f t="shared" si="3"/>
        <v/>
      </c>
    </row>
    <row r="18" spans="1:12" x14ac:dyDescent="0.3">
      <c r="A18" s="7"/>
      <c r="B18" s="9" t="str">
        <f>IF(A18="","",'Project Management'!U18)</f>
        <v/>
      </c>
      <c r="C18" s="9" t="str">
        <f>IF(A18="","",'Analysis Tools'!W18)</f>
        <v/>
      </c>
      <c r="D18" s="9" t="str">
        <f>IF(A18="","",SRS!X18)</f>
        <v/>
      </c>
      <c r="E18" s="9" t="str">
        <f>IF(A18="","",Design!V18)</f>
        <v/>
      </c>
      <c r="F18" s="10" t="str">
        <f t="shared" si="0"/>
        <v/>
      </c>
      <c r="G18" s="9" t="str">
        <f>IF(A18="","",'Programming Skills'!V18)</f>
        <v/>
      </c>
      <c r="H18" s="9" t="str">
        <f>IF(A18="","",'Data Management'!M18)</f>
        <v/>
      </c>
      <c r="I18" s="9" t="str">
        <f>IF(A18="","",Testing!P18)</f>
        <v/>
      </c>
      <c r="J18" s="9" t="str">
        <f>IF(A18="","",Evaluation!Z18)</f>
        <v/>
      </c>
      <c r="K18" s="10" t="str">
        <f t="shared" si="2"/>
        <v/>
      </c>
      <c r="L18" s="10" t="str">
        <f t="shared" si="3"/>
        <v/>
      </c>
    </row>
    <row r="19" spans="1:12" x14ac:dyDescent="0.3">
      <c r="A19" s="7"/>
      <c r="B19" s="9" t="str">
        <f>IF(A19="","",'Project Management'!U19)</f>
        <v/>
      </c>
      <c r="C19" s="9" t="str">
        <f>IF(A19="","",'Analysis Tools'!W19)</f>
        <v/>
      </c>
      <c r="D19" s="9" t="str">
        <f>IF(A19="","",SRS!X19)</f>
        <v/>
      </c>
      <c r="E19" s="9" t="str">
        <f>IF(A19="","",Design!V19)</f>
        <v/>
      </c>
      <c r="F19" s="10" t="str">
        <f t="shared" si="0"/>
        <v/>
      </c>
      <c r="G19" s="9" t="str">
        <f>IF(A19="","",'Programming Skills'!V19)</f>
        <v/>
      </c>
      <c r="H19" s="9" t="str">
        <f>IF(A19="","",'Data Management'!M19)</f>
        <v/>
      </c>
      <c r="I19" s="9" t="str">
        <f>IF(A19="","",Testing!P19)</f>
        <v/>
      </c>
      <c r="J19" s="9" t="str">
        <f>IF(A19="","",Evaluation!Z19)</f>
        <v/>
      </c>
      <c r="K19" s="10" t="str">
        <f t="shared" si="2"/>
        <v/>
      </c>
      <c r="L19" s="10" t="str">
        <f t="shared" si="3"/>
        <v/>
      </c>
    </row>
    <row r="20" spans="1:12" x14ac:dyDescent="0.3">
      <c r="A20" s="7"/>
      <c r="B20" s="9" t="str">
        <f>IF(A20="","",'Project Management'!U20)</f>
        <v/>
      </c>
      <c r="C20" s="9" t="str">
        <f>IF(A20="","",'Analysis Tools'!W20)</f>
        <v/>
      </c>
      <c r="D20" s="9" t="str">
        <f>IF(A20="","",SRS!X20)</f>
        <v/>
      </c>
      <c r="E20" s="9" t="str">
        <f>IF(A20="","",Design!V20)</f>
        <v/>
      </c>
      <c r="F20" s="10" t="str">
        <f t="shared" si="0"/>
        <v/>
      </c>
      <c r="G20" s="9" t="str">
        <f>IF(A20="","",'Programming Skills'!V20)</f>
        <v/>
      </c>
      <c r="H20" s="9" t="str">
        <f>IF(A20="","",'Data Management'!M20)</f>
        <v/>
      </c>
      <c r="I20" s="9" t="str">
        <f>IF(A20="","",Testing!P20)</f>
        <v/>
      </c>
      <c r="J20" s="9" t="str">
        <f>IF(A20="","",Evaluation!Z20)</f>
        <v/>
      </c>
      <c r="K20" s="10" t="str">
        <f t="shared" si="2"/>
        <v/>
      </c>
      <c r="L20" s="10" t="str">
        <f t="shared" si="3"/>
        <v/>
      </c>
    </row>
    <row r="21" spans="1:12" x14ac:dyDescent="0.3">
      <c r="A21" s="7"/>
      <c r="B21" s="9" t="str">
        <f>IF(A21="","",'Project Management'!U21)</f>
        <v/>
      </c>
      <c r="C21" s="9" t="str">
        <f>IF(A21="","",'Analysis Tools'!W21)</f>
        <v/>
      </c>
      <c r="D21" s="9" t="str">
        <f>IF(A21="","",SRS!X21)</f>
        <v/>
      </c>
      <c r="E21" s="9" t="str">
        <f>IF(A21="","",Design!V21)</f>
        <v/>
      </c>
      <c r="F21" s="10" t="str">
        <f t="shared" si="0"/>
        <v/>
      </c>
      <c r="G21" s="9" t="str">
        <f>IF(A21="","",'Programming Skills'!V21)</f>
        <v/>
      </c>
      <c r="H21" s="9" t="str">
        <f>IF(A21="","",'Data Management'!M21)</f>
        <v/>
      </c>
      <c r="I21" s="9" t="str">
        <f>IF(A21="","",Testing!P21)</f>
        <v/>
      </c>
      <c r="J21" s="9" t="str">
        <f>IF(A21="","",Evaluation!Z21)</f>
        <v/>
      </c>
      <c r="K21" s="10" t="str">
        <f t="shared" si="2"/>
        <v/>
      </c>
      <c r="L21" s="10" t="str">
        <f t="shared" si="3"/>
        <v/>
      </c>
    </row>
    <row r="22" spans="1:12" x14ac:dyDescent="0.3">
      <c r="A22" s="7"/>
      <c r="B22" s="9" t="str">
        <f>IF(A22="","",'Project Management'!U22)</f>
        <v/>
      </c>
      <c r="C22" s="9" t="str">
        <f>IF(A22="","",'Analysis Tools'!W22)</f>
        <v/>
      </c>
      <c r="D22" s="9" t="str">
        <f>IF(A22="","",SRS!X22)</f>
        <v/>
      </c>
      <c r="E22" s="9" t="str">
        <f>IF(A22="","",Design!V22)</f>
        <v/>
      </c>
      <c r="F22" s="10" t="str">
        <f t="shared" si="0"/>
        <v/>
      </c>
      <c r="G22" s="9" t="str">
        <f>IF(A22="","",'Programming Skills'!V22)</f>
        <v/>
      </c>
      <c r="H22" s="9" t="str">
        <f>IF(A22="","",'Data Management'!M22)</f>
        <v/>
      </c>
      <c r="I22" s="9" t="str">
        <f>IF(A22="","",Testing!P22)</f>
        <v/>
      </c>
      <c r="J22" s="9" t="str">
        <f>IF(A22="","",Evaluation!Z22)</f>
        <v/>
      </c>
      <c r="K22" s="10" t="str">
        <f t="shared" si="2"/>
        <v/>
      </c>
      <c r="L22" s="10" t="str">
        <f t="shared" si="3"/>
        <v/>
      </c>
    </row>
    <row r="23" spans="1:12" x14ac:dyDescent="0.3">
      <c r="A23" s="7"/>
      <c r="B23" s="9" t="str">
        <f>IF(A23="","",'Project Management'!U23)</f>
        <v/>
      </c>
      <c r="C23" s="9" t="str">
        <f>IF(A23="","",'Analysis Tools'!W23)</f>
        <v/>
      </c>
      <c r="D23" s="9" t="str">
        <f>IF(A23="","",SRS!X23)</f>
        <v/>
      </c>
      <c r="E23" s="9" t="str">
        <f>IF(A23="","",Design!V23)</f>
        <v/>
      </c>
      <c r="F23" s="10" t="str">
        <f t="shared" si="0"/>
        <v/>
      </c>
      <c r="G23" s="9" t="str">
        <f>IF(A23="","",'Programming Skills'!V23)</f>
        <v/>
      </c>
      <c r="H23" s="9" t="str">
        <f>IF(A23="","",'Data Management'!M23)</f>
        <v/>
      </c>
      <c r="I23" s="9" t="str">
        <f>IF(A23="","",Testing!P23)</f>
        <v/>
      </c>
      <c r="J23" s="9" t="str">
        <f>IF(A23="","",Evaluation!Z23)</f>
        <v/>
      </c>
      <c r="K23" s="10" t="str">
        <f t="shared" si="2"/>
        <v/>
      </c>
      <c r="L23" s="10" t="str">
        <f t="shared" si="3"/>
        <v/>
      </c>
    </row>
    <row r="24" spans="1:12" x14ac:dyDescent="0.3">
      <c r="A24" s="7"/>
      <c r="B24" s="9" t="str">
        <f>IF(A24="","",'Project Management'!U24)</f>
        <v/>
      </c>
      <c r="C24" s="9" t="str">
        <f>IF(A24="","",'Analysis Tools'!W24)</f>
        <v/>
      </c>
      <c r="D24" s="9" t="str">
        <f>IF(A24="","",SRS!X24)</f>
        <v/>
      </c>
      <c r="E24" s="9" t="str">
        <f>IF(A24="","",Design!V24)</f>
        <v/>
      </c>
      <c r="F24" s="10" t="str">
        <f t="shared" si="0"/>
        <v/>
      </c>
      <c r="G24" s="9" t="str">
        <f>IF(A24="","",'Programming Skills'!V24)</f>
        <v/>
      </c>
      <c r="H24" s="9" t="str">
        <f>IF(A24="","",'Data Management'!M24)</f>
        <v/>
      </c>
      <c r="I24" s="9" t="str">
        <f>IF(A24="","",Testing!P24)</f>
        <v/>
      </c>
      <c r="J24" s="9" t="str">
        <f>IF(A24="","",Evaluation!Z24)</f>
        <v/>
      </c>
      <c r="K24" s="10" t="str">
        <f t="shared" si="2"/>
        <v/>
      </c>
      <c r="L24" s="10" t="str">
        <f t="shared" si="3"/>
        <v/>
      </c>
    </row>
    <row r="25" spans="1:12" x14ac:dyDescent="0.3">
      <c r="A25" s="7"/>
      <c r="B25" s="9" t="str">
        <f>IF(A25="","",'Project Management'!U25)</f>
        <v/>
      </c>
      <c r="C25" s="9" t="str">
        <f>IF(A25="","",'Analysis Tools'!W25)</f>
        <v/>
      </c>
      <c r="D25" s="9" t="str">
        <f>IF(A25="","",SRS!X25)</f>
        <v/>
      </c>
      <c r="E25" s="9" t="str">
        <f>IF(A25="","",Design!V25)</f>
        <v/>
      </c>
      <c r="F25" s="10" t="str">
        <f t="shared" si="0"/>
        <v/>
      </c>
      <c r="G25" s="9" t="str">
        <f>IF(A25="","",'Programming Skills'!V25)</f>
        <v/>
      </c>
      <c r="H25" s="9" t="str">
        <f>IF(A25="","",'Data Management'!M25)</f>
        <v/>
      </c>
      <c r="I25" s="9" t="str">
        <f>IF(A25="","",Testing!P25)</f>
        <v/>
      </c>
      <c r="J25" s="9" t="str">
        <f>IF(A25="","",Evaluation!Z25)</f>
        <v/>
      </c>
      <c r="K25" s="10" t="str">
        <f t="shared" si="2"/>
        <v/>
      </c>
      <c r="L25" s="10" t="str">
        <f t="shared" si="3"/>
        <v/>
      </c>
    </row>
    <row r="26" spans="1:12" x14ac:dyDescent="0.3">
      <c r="A26" s="7"/>
      <c r="B26" s="9" t="str">
        <f>IF(A26="","",'Project Management'!U26)</f>
        <v/>
      </c>
      <c r="C26" s="9" t="str">
        <f>IF(A26="","",'Analysis Tools'!W26)</f>
        <v/>
      </c>
      <c r="D26" s="9" t="str">
        <f>IF(A26="","",SRS!X26)</f>
        <v/>
      </c>
      <c r="E26" s="9" t="str">
        <f>IF(A26="","",Design!V26)</f>
        <v/>
      </c>
      <c r="F26" s="10" t="str">
        <f t="shared" si="0"/>
        <v/>
      </c>
      <c r="G26" s="9" t="str">
        <f>IF(A26="","",'Programming Skills'!V26)</f>
        <v/>
      </c>
      <c r="H26" s="9" t="str">
        <f>IF(A26="","",'Data Management'!M26)</f>
        <v/>
      </c>
      <c r="I26" s="9" t="str">
        <f>IF(A26="","",Testing!P26)</f>
        <v/>
      </c>
      <c r="J26" s="9" t="str">
        <f>IF(A26="","",Evaluation!Z26)</f>
        <v/>
      </c>
      <c r="K26" s="10" t="str">
        <f t="shared" si="2"/>
        <v/>
      </c>
      <c r="L26" s="10" t="str">
        <f t="shared" si="3"/>
        <v/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workbookViewId="0">
      <selection activeCell="Q2" sqref="Q2"/>
    </sheetView>
  </sheetViews>
  <sheetFormatPr defaultRowHeight="14.4" x14ac:dyDescent="0.3"/>
  <cols>
    <col min="1" max="1" width="18.44140625" customWidth="1"/>
    <col min="2" max="21" width="4.77734375" customWidth="1"/>
  </cols>
  <sheetData>
    <row r="1" spans="1:21" x14ac:dyDescent="0.3">
      <c r="A1" s="11" t="s">
        <v>0</v>
      </c>
      <c r="B1" s="16" t="s">
        <v>19</v>
      </c>
      <c r="C1" s="17"/>
      <c r="D1" s="17"/>
      <c r="E1" s="17"/>
      <c r="F1" s="18"/>
      <c r="G1" s="13" t="s">
        <v>7</v>
      </c>
      <c r="H1" s="16" t="s">
        <v>20</v>
      </c>
      <c r="I1" s="17"/>
      <c r="J1" s="17"/>
      <c r="K1" s="17"/>
      <c r="L1" s="18"/>
      <c r="M1" s="13" t="s">
        <v>7</v>
      </c>
      <c r="N1" s="16" t="s">
        <v>21</v>
      </c>
      <c r="O1" s="17"/>
      <c r="P1" s="17"/>
      <c r="Q1" s="17"/>
      <c r="R1" s="18"/>
      <c r="S1" s="13" t="s">
        <v>7</v>
      </c>
      <c r="T1" s="11" t="s">
        <v>1</v>
      </c>
      <c r="U1" s="11" t="s">
        <v>2</v>
      </c>
    </row>
    <row r="2" spans="1:21" x14ac:dyDescent="0.3">
      <c r="A2" s="11" t="str">
        <f>IF(Summary!A2="","",Summary!A2)</f>
        <v>zzz</v>
      </c>
      <c r="B2" s="3"/>
      <c r="C2" s="3"/>
      <c r="D2" s="3"/>
      <c r="E2" s="3"/>
      <c r="F2" s="3"/>
      <c r="G2" s="11">
        <f>IF($A2="","",SUM(B2:F2))</f>
        <v>0</v>
      </c>
      <c r="H2" s="2"/>
      <c r="I2" s="2"/>
      <c r="J2" s="2"/>
      <c r="K2" s="2"/>
      <c r="L2" s="2"/>
      <c r="M2" s="11">
        <f>IF($A2="","",SUM(H2:L2))</f>
        <v>0</v>
      </c>
      <c r="N2" s="4"/>
      <c r="O2" s="4"/>
      <c r="P2" s="4"/>
      <c r="Q2" s="4"/>
      <c r="R2" s="4"/>
      <c r="S2" s="11">
        <f>IF($A2="","",SUM(N2:R2))</f>
        <v>0</v>
      </c>
      <c r="T2" s="11">
        <f>IF(A2="","",SUM(G2,M2,S2))</f>
        <v>0</v>
      </c>
      <c r="U2" s="11">
        <f>IF(A2="","",TRUNC(T2/3))</f>
        <v>0</v>
      </c>
    </row>
    <row r="3" spans="1:21" x14ac:dyDescent="0.3">
      <c r="A3" s="11" t="str">
        <f>IF(Summary!A3="","",Summary!A3)</f>
        <v/>
      </c>
      <c r="B3" s="3"/>
      <c r="C3" s="3"/>
      <c r="D3" s="3"/>
      <c r="E3" s="3"/>
      <c r="F3" s="3"/>
      <c r="G3" s="11" t="str">
        <f t="shared" ref="G3:G26" si="0">IF($A3="","",SUM(B3:F3))</f>
        <v/>
      </c>
      <c r="H3" s="2"/>
      <c r="I3" s="2"/>
      <c r="J3" s="2"/>
      <c r="K3" s="2"/>
      <c r="L3" s="2"/>
      <c r="M3" s="11" t="str">
        <f t="shared" ref="M3:M26" si="1">IF($A3="","",SUM(H3:L3))</f>
        <v/>
      </c>
      <c r="N3" s="4"/>
      <c r="O3" s="4"/>
      <c r="P3" s="4"/>
      <c r="Q3" s="4"/>
      <c r="R3" s="4"/>
      <c r="S3" s="11" t="str">
        <f t="shared" ref="S3:S26" si="2">IF($A3="","",SUM(N3:R3))</f>
        <v/>
      </c>
      <c r="T3" s="11" t="str">
        <f t="shared" ref="T3:T26" si="3">IF(A3="","",SUM(G3,M3,S3))</f>
        <v/>
      </c>
      <c r="U3" s="11" t="str">
        <f t="shared" ref="U3:U26" si="4">IF(A3="","",TRUNC(T3/3))</f>
        <v/>
      </c>
    </row>
    <row r="4" spans="1:21" x14ac:dyDescent="0.3">
      <c r="A4" s="11" t="str">
        <f>IF(Summary!A4="","",Summary!A4)</f>
        <v/>
      </c>
      <c r="B4" s="3"/>
      <c r="C4" s="3"/>
      <c r="D4" s="3"/>
      <c r="E4" s="3"/>
      <c r="F4" s="3"/>
      <c r="G4" s="11" t="str">
        <f t="shared" si="0"/>
        <v/>
      </c>
      <c r="H4" s="2"/>
      <c r="I4" s="2"/>
      <c r="J4" s="2"/>
      <c r="K4" s="2"/>
      <c r="L4" s="2"/>
      <c r="M4" s="11" t="str">
        <f t="shared" si="1"/>
        <v/>
      </c>
      <c r="N4" s="4"/>
      <c r="O4" s="4"/>
      <c r="P4" s="4"/>
      <c r="Q4" s="4"/>
      <c r="R4" s="4"/>
      <c r="S4" s="11" t="str">
        <f t="shared" si="2"/>
        <v/>
      </c>
      <c r="T4" s="11" t="str">
        <f t="shared" si="3"/>
        <v/>
      </c>
      <c r="U4" s="11" t="str">
        <f t="shared" si="4"/>
        <v/>
      </c>
    </row>
    <row r="5" spans="1:21" x14ac:dyDescent="0.3">
      <c r="A5" s="11" t="str">
        <f>IF(Summary!A5="","",Summary!A5)</f>
        <v/>
      </c>
      <c r="B5" s="3"/>
      <c r="C5" s="3"/>
      <c r="D5" s="3"/>
      <c r="E5" s="3"/>
      <c r="F5" s="3"/>
      <c r="G5" s="11" t="str">
        <f t="shared" si="0"/>
        <v/>
      </c>
      <c r="H5" s="2"/>
      <c r="I5" s="2"/>
      <c r="J5" s="2"/>
      <c r="K5" s="2"/>
      <c r="L5" s="2"/>
      <c r="M5" s="11" t="str">
        <f t="shared" si="1"/>
        <v/>
      </c>
      <c r="N5" s="4"/>
      <c r="O5" s="4"/>
      <c r="P5" s="4"/>
      <c r="Q5" s="4"/>
      <c r="R5" s="4"/>
      <c r="S5" s="11" t="str">
        <f t="shared" si="2"/>
        <v/>
      </c>
      <c r="T5" s="11" t="str">
        <f t="shared" si="3"/>
        <v/>
      </c>
      <c r="U5" s="11" t="str">
        <f t="shared" si="4"/>
        <v/>
      </c>
    </row>
    <row r="6" spans="1:21" x14ac:dyDescent="0.3">
      <c r="A6" s="11" t="str">
        <f>IF(Summary!A6="","",Summary!A6)</f>
        <v/>
      </c>
      <c r="B6" s="3"/>
      <c r="C6" s="3"/>
      <c r="D6" s="3"/>
      <c r="E6" s="3"/>
      <c r="F6" s="3"/>
      <c r="G6" s="11" t="str">
        <f t="shared" si="0"/>
        <v/>
      </c>
      <c r="H6" s="2"/>
      <c r="I6" s="2"/>
      <c r="J6" s="2"/>
      <c r="K6" s="2"/>
      <c r="L6" s="2"/>
      <c r="M6" s="11" t="str">
        <f t="shared" si="1"/>
        <v/>
      </c>
      <c r="N6" s="4"/>
      <c r="O6" s="4"/>
      <c r="P6" s="4"/>
      <c r="Q6" s="4"/>
      <c r="R6" s="4"/>
      <c r="S6" s="11" t="str">
        <f t="shared" si="2"/>
        <v/>
      </c>
      <c r="T6" s="11" t="str">
        <f t="shared" si="3"/>
        <v/>
      </c>
      <c r="U6" s="11" t="str">
        <f t="shared" si="4"/>
        <v/>
      </c>
    </row>
    <row r="7" spans="1:21" x14ac:dyDescent="0.3">
      <c r="A7" s="11" t="str">
        <f>IF(Summary!A7="","",Summary!A7)</f>
        <v/>
      </c>
      <c r="B7" s="3"/>
      <c r="C7" s="3"/>
      <c r="D7" s="3"/>
      <c r="E7" s="3"/>
      <c r="F7" s="3"/>
      <c r="G7" s="11" t="str">
        <f t="shared" si="0"/>
        <v/>
      </c>
      <c r="H7" s="2"/>
      <c r="I7" s="2"/>
      <c r="J7" s="2"/>
      <c r="K7" s="2"/>
      <c r="L7" s="2"/>
      <c r="M7" s="11" t="str">
        <f t="shared" si="1"/>
        <v/>
      </c>
      <c r="N7" s="4"/>
      <c r="O7" s="4"/>
      <c r="P7" s="4"/>
      <c r="Q7" s="4"/>
      <c r="R7" s="4"/>
      <c r="S7" s="11" t="str">
        <f t="shared" si="2"/>
        <v/>
      </c>
      <c r="T7" s="11" t="str">
        <f t="shared" si="3"/>
        <v/>
      </c>
      <c r="U7" s="11" t="str">
        <f t="shared" si="4"/>
        <v/>
      </c>
    </row>
    <row r="8" spans="1:21" x14ac:dyDescent="0.3">
      <c r="A8" s="11" t="str">
        <f>IF(Summary!A8="","",Summary!A8)</f>
        <v/>
      </c>
      <c r="B8" s="3"/>
      <c r="C8" s="3"/>
      <c r="D8" s="3"/>
      <c r="E8" s="3"/>
      <c r="F8" s="3"/>
      <c r="G8" s="11" t="str">
        <f t="shared" si="0"/>
        <v/>
      </c>
      <c r="H8" s="2"/>
      <c r="I8" s="2"/>
      <c r="J8" s="2"/>
      <c r="K8" s="2"/>
      <c r="L8" s="2"/>
      <c r="M8" s="11" t="str">
        <f t="shared" si="1"/>
        <v/>
      </c>
      <c r="N8" s="4"/>
      <c r="O8" s="4"/>
      <c r="P8" s="4"/>
      <c r="Q8" s="4"/>
      <c r="R8" s="4"/>
      <c r="S8" s="11" t="str">
        <f t="shared" si="2"/>
        <v/>
      </c>
      <c r="T8" s="11" t="str">
        <f t="shared" si="3"/>
        <v/>
      </c>
      <c r="U8" s="11" t="str">
        <f t="shared" si="4"/>
        <v/>
      </c>
    </row>
    <row r="9" spans="1:21" x14ac:dyDescent="0.3">
      <c r="A9" s="11" t="str">
        <f>IF(Summary!A9="","",Summary!A9)</f>
        <v/>
      </c>
      <c r="B9" s="3"/>
      <c r="C9" s="3"/>
      <c r="D9" s="3"/>
      <c r="E9" s="3"/>
      <c r="F9" s="3"/>
      <c r="G9" s="11" t="str">
        <f t="shared" si="0"/>
        <v/>
      </c>
      <c r="H9" s="2"/>
      <c r="I9" s="2"/>
      <c r="J9" s="2"/>
      <c r="K9" s="2"/>
      <c r="L9" s="2"/>
      <c r="M9" s="11" t="str">
        <f t="shared" si="1"/>
        <v/>
      </c>
      <c r="N9" s="4"/>
      <c r="O9" s="4"/>
      <c r="P9" s="4"/>
      <c r="Q9" s="4"/>
      <c r="R9" s="4"/>
      <c r="S9" s="11" t="str">
        <f t="shared" si="2"/>
        <v/>
      </c>
      <c r="T9" s="11" t="str">
        <f t="shared" si="3"/>
        <v/>
      </c>
      <c r="U9" s="11" t="str">
        <f t="shared" si="4"/>
        <v/>
      </c>
    </row>
    <row r="10" spans="1:21" x14ac:dyDescent="0.3">
      <c r="A10" s="11" t="str">
        <f>IF(Summary!A10="","",Summary!A10)</f>
        <v/>
      </c>
      <c r="B10" s="3"/>
      <c r="C10" s="3"/>
      <c r="D10" s="3"/>
      <c r="E10" s="3"/>
      <c r="F10" s="3"/>
      <c r="G10" s="11" t="str">
        <f t="shared" si="0"/>
        <v/>
      </c>
      <c r="H10" s="2"/>
      <c r="I10" s="2"/>
      <c r="J10" s="2"/>
      <c r="K10" s="2"/>
      <c r="L10" s="2"/>
      <c r="M10" s="11" t="str">
        <f t="shared" si="1"/>
        <v/>
      </c>
      <c r="N10" s="4"/>
      <c r="O10" s="4"/>
      <c r="P10" s="4"/>
      <c r="Q10" s="4"/>
      <c r="R10" s="4"/>
      <c r="S10" s="11" t="str">
        <f t="shared" si="2"/>
        <v/>
      </c>
      <c r="T10" s="11" t="str">
        <f t="shared" si="3"/>
        <v/>
      </c>
      <c r="U10" s="11" t="str">
        <f t="shared" si="4"/>
        <v/>
      </c>
    </row>
    <row r="11" spans="1:21" x14ac:dyDescent="0.3">
      <c r="A11" s="11" t="str">
        <f>IF(Summary!A11="","",Summary!A11)</f>
        <v/>
      </c>
      <c r="B11" s="3"/>
      <c r="C11" s="3"/>
      <c r="D11" s="3"/>
      <c r="E11" s="3"/>
      <c r="F11" s="3"/>
      <c r="G11" s="11" t="str">
        <f t="shared" si="0"/>
        <v/>
      </c>
      <c r="H11" s="2"/>
      <c r="I11" s="2"/>
      <c r="J11" s="2"/>
      <c r="K11" s="2"/>
      <c r="L11" s="2"/>
      <c r="M11" s="11" t="str">
        <f t="shared" si="1"/>
        <v/>
      </c>
      <c r="N11" s="4"/>
      <c r="O11" s="4"/>
      <c r="P11" s="4"/>
      <c r="Q11" s="4"/>
      <c r="R11" s="4"/>
      <c r="S11" s="11" t="str">
        <f t="shared" si="2"/>
        <v/>
      </c>
      <c r="T11" s="11" t="str">
        <f t="shared" si="3"/>
        <v/>
      </c>
      <c r="U11" s="11" t="str">
        <f t="shared" si="4"/>
        <v/>
      </c>
    </row>
    <row r="12" spans="1:21" x14ac:dyDescent="0.3">
      <c r="A12" s="11" t="str">
        <f>IF(Summary!A12="","",Summary!A12)</f>
        <v/>
      </c>
      <c r="B12" s="3"/>
      <c r="C12" s="3"/>
      <c r="D12" s="3"/>
      <c r="E12" s="3"/>
      <c r="F12" s="3"/>
      <c r="G12" s="11" t="str">
        <f t="shared" si="0"/>
        <v/>
      </c>
      <c r="H12" s="2"/>
      <c r="I12" s="2"/>
      <c r="J12" s="2"/>
      <c r="K12" s="2"/>
      <c r="L12" s="2"/>
      <c r="M12" s="11" t="str">
        <f t="shared" si="1"/>
        <v/>
      </c>
      <c r="N12" s="4"/>
      <c r="O12" s="4"/>
      <c r="P12" s="4"/>
      <c r="Q12" s="4"/>
      <c r="R12" s="4"/>
      <c r="S12" s="11" t="str">
        <f t="shared" si="2"/>
        <v/>
      </c>
      <c r="T12" s="11" t="str">
        <f t="shared" si="3"/>
        <v/>
      </c>
      <c r="U12" s="11" t="str">
        <f t="shared" si="4"/>
        <v/>
      </c>
    </row>
    <row r="13" spans="1:21" x14ac:dyDescent="0.3">
      <c r="A13" s="11" t="str">
        <f>IF(Summary!A13="","",Summary!A13)</f>
        <v/>
      </c>
      <c r="B13" s="3"/>
      <c r="C13" s="3"/>
      <c r="D13" s="3"/>
      <c r="E13" s="3"/>
      <c r="F13" s="3"/>
      <c r="G13" s="11" t="str">
        <f t="shared" si="0"/>
        <v/>
      </c>
      <c r="H13" s="2"/>
      <c r="I13" s="2"/>
      <c r="J13" s="2"/>
      <c r="K13" s="2"/>
      <c r="L13" s="2"/>
      <c r="M13" s="11" t="str">
        <f t="shared" si="1"/>
        <v/>
      </c>
      <c r="N13" s="4"/>
      <c r="O13" s="4"/>
      <c r="P13" s="4"/>
      <c r="Q13" s="4"/>
      <c r="R13" s="4"/>
      <c r="S13" s="11" t="str">
        <f t="shared" si="2"/>
        <v/>
      </c>
      <c r="T13" s="11" t="str">
        <f t="shared" si="3"/>
        <v/>
      </c>
      <c r="U13" s="11" t="str">
        <f t="shared" si="4"/>
        <v/>
      </c>
    </row>
    <row r="14" spans="1:21" x14ac:dyDescent="0.3">
      <c r="A14" s="11" t="str">
        <f>IF(Summary!A14="","",Summary!A14)</f>
        <v/>
      </c>
      <c r="B14" s="3"/>
      <c r="C14" s="3"/>
      <c r="D14" s="3"/>
      <c r="E14" s="3"/>
      <c r="F14" s="3"/>
      <c r="G14" s="11" t="str">
        <f t="shared" si="0"/>
        <v/>
      </c>
      <c r="H14" s="2"/>
      <c r="I14" s="2"/>
      <c r="J14" s="2"/>
      <c r="K14" s="2"/>
      <c r="L14" s="2"/>
      <c r="M14" s="11" t="str">
        <f t="shared" si="1"/>
        <v/>
      </c>
      <c r="N14" s="4"/>
      <c r="O14" s="4"/>
      <c r="P14" s="4"/>
      <c r="Q14" s="4"/>
      <c r="R14" s="4"/>
      <c r="S14" s="11" t="str">
        <f t="shared" si="2"/>
        <v/>
      </c>
      <c r="T14" s="11" t="str">
        <f t="shared" si="3"/>
        <v/>
      </c>
      <c r="U14" s="11" t="str">
        <f t="shared" si="4"/>
        <v/>
      </c>
    </row>
    <row r="15" spans="1:21" x14ac:dyDescent="0.3">
      <c r="A15" s="11" t="str">
        <f>IF(Summary!A15="","",Summary!A15)</f>
        <v/>
      </c>
      <c r="B15" s="3"/>
      <c r="C15" s="3"/>
      <c r="D15" s="3"/>
      <c r="E15" s="3"/>
      <c r="F15" s="3"/>
      <c r="G15" s="11" t="str">
        <f t="shared" si="0"/>
        <v/>
      </c>
      <c r="H15" s="2"/>
      <c r="I15" s="2"/>
      <c r="J15" s="2"/>
      <c r="K15" s="2"/>
      <c r="L15" s="2"/>
      <c r="M15" s="11" t="str">
        <f t="shared" si="1"/>
        <v/>
      </c>
      <c r="N15" s="4"/>
      <c r="O15" s="4"/>
      <c r="P15" s="4"/>
      <c r="Q15" s="4"/>
      <c r="R15" s="4"/>
      <c r="S15" s="11" t="str">
        <f t="shared" si="2"/>
        <v/>
      </c>
      <c r="T15" s="11" t="str">
        <f t="shared" si="3"/>
        <v/>
      </c>
      <c r="U15" s="11" t="str">
        <f t="shared" si="4"/>
        <v/>
      </c>
    </row>
    <row r="16" spans="1:21" x14ac:dyDescent="0.3">
      <c r="A16" s="11" t="str">
        <f>IF(Summary!A16="","",Summary!A16)</f>
        <v/>
      </c>
      <c r="B16" s="3"/>
      <c r="C16" s="3"/>
      <c r="D16" s="3"/>
      <c r="E16" s="3"/>
      <c r="F16" s="3"/>
      <c r="G16" s="11" t="str">
        <f t="shared" si="0"/>
        <v/>
      </c>
      <c r="H16" s="2"/>
      <c r="I16" s="2"/>
      <c r="J16" s="2"/>
      <c r="K16" s="2"/>
      <c r="L16" s="2"/>
      <c r="M16" s="11" t="str">
        <f t="shared" si="1"/>
        <v/>
      </c>
      <c r="N16" s="4"/>
      <c r="O16" s="4"/>
      <c r="P16" s="4"/>
      <c r="Q16" s="4"/>
      <c r="R16" s="4"/>
      <c r="S16" s="11" t="str">
        <f t="shared" si="2"/>
        <v/>
      </c>
      <c r="T16" s="11" t="str">
        <f t="shared" si="3"/>
        <v/>
      </c>
      <c r="U16" s="11" t="str">
        <f t="shared" si="4"/>
        <v/>
      </c>
    </row>
    <row r="17" spans="1:21" x14ac:dyDescent="0.3">
      <c r="A17" s="11" t="str">
        <f>IF(Summary!A17="","",Summary!A17)</f>
        <v/>
      </c>
      <c r="B17" s="3"/>
      <c r="C17" s="3"/>
      <c r="D17" s="3"/>
      <c r="E17" s="3"/>
      <c r="F17" s="3"/>
      <c r="G17" s="11" t="str">
        <f t="shared" si="0"/>
        <v/>
      </c>
      <c r="H17" s="2"/>
      <c r="I17" s="2"/>
      <c r="J17" s="2"/>
      <c r="K17" s="2"/>
      <c r="L17" s="2"/>
      <c r="M17" s="11" t="str">
        <f t="shared" si="1"/>
        <v/>
      </c>
      <c r="N17" s="4"/>
      <c r="O17" s="4"/>
      <c r="P17" s="4"/>
      <c r="Q17" s="4"/>
      <c r="R17" s="4"/>
      <c r="S17" s="11" t="str">
        <f t="shared" si="2"/>
        <v/>
      </c>
      <c r="T17" s="11" t="str">
        <f t="shared" si="3"/>
        <v/>
      </c>
      <c r="U17" s="11" t="str">
        <f t="shared" si="4"/>
        <v/>
      </c>
    </row>
    <row r="18" spans="1:21" x14ac:dyDescent="0.3">
      <c r="A18" s="11" t="str">
        <f>IF(Summary!A18="","",Summary!A18)</f>
        <v/>
      </c>
      <c r="B18" s="3"/>
      <c r="C18" s="3"/>
      <c r="D18" s="3"/>
      <c r="E18" s="3"/>
      <c r="F18" s="3"/>
      <c r="G18" s="11" t="str">
        <f t="shared" si="0"/>
        <v/>
      </c>
      <c r="H18" s="2"/>
      <c r="I18" s="2"/>
      <c r="J18" s="2"/>
      <c r="K18" s="2"/>
      <c r="L18" s="2"/>
      <c r="M18" s="11" t="str">
        <f t="shared" si="1"/>
        <v/>
      </c>
      <c r="N18" s="4"/>
      <c r="O18" s="4"/>
      <c r="P18" s="4"/>
      <c r="Q18" s="4"/>
      <c r="R18" s="4"/>
      <c r="S18" s="11" t="str">
        <f t="shared" si="2"/>
        <v/>
      </c>
      <c r="T18" s="11" t="str">
        <f t="shared" si="3"/>
        <v/>
      </c>
      <c r="U18" s="11" t="str">
        <f t="shared" si="4"/>
        <v/>
      </c>
    </row>
    <row r="19" spans="1:21" x14ac:dyDescent="0.3">
      <c r="A19" s="11" t="str">
        <f>IF(Summary!A19="","",Summary!A19)</f>
        <v/>
      </c>
      <c r="B19" s="3"/>
      <c r="C19" s="3"/>
      <c r="D19" s="3"/>
      <c r="E19" s="3"/>
      <c r="F19" s="3"/>
      <c r="G19" s="11" t="str">
        <f t="shared" si="0"/>
        <v/>
      </c>
      <c r="H19" s="2"/>
      <c r="I19" s="2"/>
      <c r="J19" s="2"/>
      <c r="K19" s="2"/>
      <c r="L19" s="2"/>
      <c r="M19" s="11" t="str">
        <f t="shared" si="1"/>
        <v/>
      </c>
      <c r="N19" s="4"/>
      <c r="O19" s="4"/>
      <c r="P19" s="4"/>
      <c r="Q19" s="4"/>
      <c r="R19" s="4"/>
      <c r="S19" s="11" t="str">
        <f t="shared" si="2"/>
        <v/>
      </c>
      <c r="T19" s="11" t="str">
        <f t="shared" si="3"/>
        <v/>
      </c>
      <c r="U19" s="11" t="str">
        <f t="shared" si="4"/>
        <v/>
      </c>
    </row>
    <row r="20" spans="1:21" x14ac:dyDescent="0.3">
      <c r="A20" s="11" t="str">
        <f>IF(Summary!A20="","",Summary!A20)</f>
        <v/>
      </c>
      <c r="B20" s="3"/>
      <c r="C20" s="3"/>
      <c r="D20" s="3"/>
      <c r="E20" s="3"/>
      <c r="F20" s="3"/>
      <c r="G20" s="11" t="str">
        <f t="shared" si="0"/>
        <v/>
      </c>
      <c r="H20" s="2"/>
      <c r="I20" s="2"/>
      <c r="J20" s="2"/>
      <c r="K20" s="2"/>
      <c r="L20" s="2"/>
      <c r="M20" s="11" t="str">
        <f t="shared" si="1"/>
        <v/>
      </c>
      <c r="N20" s="4"/>
      <c r="O20" s="4"/>
      <c r="P20" s="4"/>
      <c r="Q20" s="4"/>
      <c r="R20" s="4"/>
      <c r="S20" s="11" t="str">
        <f t="shared" si="2"/>
        <v/>
      </c>
      <c r="T20" s="11" t="str">
        <f t="shared" si="3"/>
        <v/>
      </c>
      <c r="U20" s="11" t="str">
        <f t="shared" si="4"/>
        <v/>
      </c>
    </row>
    <row r="21" spans="1:21" x14ac:dyDescent="0.3">
      <c r="A21" s="11" t="str">
        <f>IF(Summary!A21="","",Summary!A21)</f>
        <v/>
      </c>
      <c r="B21" s="3"/>
      <c r="C21" s="3"/>
      <c r="D21" s="3"/>
      <c r="E21" s="3"/>
      <c r="F21" s="3"/>
      <c r="G21" s="11" t="str">
        <f t="shared" si="0"/>
        <v/>
      </c>
      <c r="H21" s="2"/>
      <c r="I21" s="2"/>
      <c r="J21" s="2"/>
      <c r="K21" s="2"/>
      <c r="L21" s="2"/>
      <c r="M21" s="11" t="str">
        <f t="shared" si="1"/>
        <v/>
      </c>
      <c r="N21" s="4"/>
      <c r="O21" s="4"/>
      <c r="P21" s="4"/>
      <c r="Q21" s="4"/>
      <c r="R21" s="4"/>
      <c r="S21" s="11" t="str">
        <f t="shared" si="2"/>
        <v/>
      </c>
      <c r="T21" s="11" t="str">
        <f t="shared" si="3"/>
        <v/>
      </c>
      <c r="U21" s="11" t="str">
        <f t="shared" si="4"/>
        <v/>
      </c>
    </row>
    <row r="22" spans="1:21" x14ac:dyDescent="0.3">
      <c r="A22" s="11" t="str">
        <f>IF(Summary!A22="","",Summary!A22)</f>
        <v/>
      </c>
      <c r="B22" s="3"/>
      <c r="C22" s="3"/>
      <c r="D22" s="3"/>
      <c r="E22" s="3"/>
      <c r="F22" s="3"/>
      <c r="G22" s="11" t="str">
        <f t="shared" si="0"/>
        <v/>
      </c>
      <c r="H22" s="2"/>
      <c r="I22" s="2"/>
      <c r="J22" s="2"/>
      <c r="K22" s="2"/>
      <c r="L22" s="2"/>
      <c r="M22" s="11" t="str">
        <f t="shared" si="1"/>
        <v/>
      </c>
      <c r="N22" s="4"/>
      <c r="O22" s="4"/>
      <c r="P22" s="4"/>
      <c r="Q22" s="4"/>
      <c r="R22" s="4"/>
      <c r="S22" s="11" t="str">
        <f t="shared" si="2"/>
        <v/>
      </c>
      <c r="T22" s="11" t="str">
        <f t="shared" si="3"/>
        <v/>
      </c>
      <c r="U22" s="11" t="str">
        <f t="shared" si="4"/>
        <v/>
      </c>
    </row>
    <row r="23" spans="1:21" x14ac:dyDescent="0.3">
      <c r="A23" s="11" t="str">
        <f>IF(Summary!A23="","",Summary!A23)</f>
        <v/>
      </c>
      <c r="B23" s="3"/>
      <c r="C23" s="3"/>
      <c r="D23" s="3"/>
      <c r="E23" s="3"/>
      <c r="F23" s="3"/>
      <c r="G23" s="11" t="str">
        <f t="shared" si="0"/>
        <v/>
      </c>
      <c r="H23" s="2"/>
      <c r="I23" s="2"/>
      <c r="J23" s="2"/>
      <c r="K23" s="2"/>
      <c r="L23" s="2"/>
      <c r="M23" s="11" t="str">
        <f t="shared" si="1"/>
        <v/>
      </c>
      <c r="N23" s="4"/>
      <c r="O23" s="4"/>
      <c r="P23" s="4"/>
      <c r="Q23" s="4"/>
      <c r="R23" s="4"/>
      <c r="S23" s="11" t="str">
        <f t="shared" si="2"/>
        <v/>
      </c>
      <c r="T23" s="11" t="str">
        <f t="shared" si="3"/>
        <v/>
      </c>
      <c r="U23" s="11" t="str">
        <f t="shared" si="4"/>
        <v/>
      </c>
    </row>
    <row r="24" spans="1:21" x14ac:dyDescent="0.3">
      <c r="A24" s="11" t="str">
        <f>IF(Summary!A24="","",Summary!A24)</f>
        <v/>
      </c>
      <c r="B24" s="3"/>
      <c r="C24" s="3"/>
      <c r="D24" s="3"/>
      <c r="E24" s="3"/>
      <c r="F24" s="3"/>
      <c r="G24" s="11" t="str">
        <f t="shared" si="0"/>
        <v/>
      </c>
      <c r="H24" s="2"/>
      <c r="I24" s="2"/>
      <c r="J24" s="2"/>
      <c r="K24" s="2"/>
      <c r="L24" s="2"/>
      <c r="M24" s="11" t="str">
        <f t="shared" si="1"/>
        <v/>
      </c>
      <c r="N24" s="4"/>
      <c r="O24" s="4"/>
      <c r="P24" s="4"/>
      <c r="Q24" s="4"/>
      <c r="R24" s="4"/>
      <c r="S24" s="11" t="str">
        <f t="shared" si="2"/>
        <v/>
      </c>
      <c r="T24" s="11" t="str">
        <f t="shared" si="3"/>
        <v/>
      </c>
      <c r="U24" s="11" t="str">
        <f t="shared" si="4"/>
        <v/>
      </c>
    </row>
    <row r="25" spans="1:21" x14ac:dyDescent="0.3">
      <c r="A25" s="11" t="str">
        <f>IF(Summary!A25="","",Summary!A25)</f>
        <v/>
      </c>
      <c r="B25" s="3"/>
      <c r="C25" s="3"/>
      <c r="D25" s="3"/>
      <c r="E25" s="3"/>
      <c r="F25" s="3"/>
      <c r="G25" s="11" t="str">
        <f t="shared" si="0"/>
        <v/>
      </c>
      <c r="H25" s="2"/>
      <c r="I25" s="2"/>
      <c r="J25" s="2"/>
      <c r="K25" s="2"/>
      <c r="L25" s="2"/>
      <c r="M25" s="11" t="str">
        <f t="shared" si="1"/>
        <v/>
      </c>
      <c r="N25" s="4"/>
      <c r="O25" s="4"/>
      <c r="P25" s="4"/>
      <c r="Q25" s="4"/>
      <c r="R25" s="4"/>
      <c r="S25" s="11" t="str">
        <f t="shared" si="2"/>
        <v/>
      </c>
      <c r="T25" s="11" t="str">
        <f t="shared" si="3"/>
        <v/>
      </c>
      <c r="U25" s="11" t="str">
        <f t="shared" si="4"/>
        <v/>
      </c>
    </row>
    <row r="26" spans="1:21" x14ac:dyDescent="0.3">
      <c r="A26" s="11" t="str">
        <f>IF(Summary!A26="","",Summary!A26)</f>
        <v/>
      </c>
      <c r="B26" s="3"/>
      <c r="C26" s="3"/>
      <c r="D26" s="3"/>
      <c r="E26" s="3"/>
      <c r="F26" s="3"/>
      <c r="G26" s="11" t="str">
        <f t="shared" si="0"/>
        <v/>
      </c>
      <c r="H26" s="2"/>
      <c r="I26" s="2"/>
      <c r="J26" s="2"/>
      <c r="K26" s="2"/>
      <c r="L26" s="2"/>
      <c r="M26" s="11" t="str">
        <f t="shared" si="1"/>
        <v/>
      </c>
      <c r="N26" s="4"/>
      <c r="O26" s="4"/>
      <c r="P26" s="4"/>
      <c r="Q26" s="4"/>
      <c r="R26" s="4"/>
      <c r="S26" s="11" t="str">
        <f t="shared" si="2"/>
        <v/>
      </c>
      <c r="T26" s="11" t="str">
        <f t="shared" si="3"/>
        <v/>
      </c>
      <c r="U26" s="11" t="str">
        <f t="shared" si="4"/>
        <v/>
      </c>
    </row>
  </sheetData>
  <sheetProtection sheet="1" objects="1" scenarios="1" selectLockedCells="1"/>
  <mergeCells count="3">
    <mergeCell ref="B1:F1"/>
    <mergeCell ref="H1:L1"/>
    <mergeCell ref="N1:R1"/>
  </mergeCells>
  <dataValidations xWindow="950" yWindow="344" count="15">
    <dataValidation type="whole" allowBlank="1" showInputMessage="1" showErrorMessage="1" error="All scores must be between 0 to 10" promptTitle="PSM Included" prompt="1 mark for both Evaluation activities_x000a_0 marks for 0 or 1 of 2 Evaluation activities_x000a_" sqref="F2:F26">
      <formula1>0</formula1>
      <formula2>1</formula2>
    </dataValidation>
    <dataValidation type="whole" allowBlank="1" showInputMessage="1" showErrorMessage="1" error="All scores must be between 0 to 10" promptTitle="Features of Gantt Chart" prompt="2 marks for including milestones for all key dates_x000a_1 mark for including some milestones_x000a_0 marks for not including milestones_x000a_" sqref="L2:L26">
      <formula1>0</formula1>
      <formula2>2</formula2>
    </dataValidation>
    <dataValidation type="whole" allowBlank="1" showInputMessage="1" showErrorMessage="1" error="All scores must be between 0 to 10" promptTitle="Accuracy &amp; Completeness" prompt="1 mark for distinguishing PSM stages_x000a_0 marks for no distinguishjing of PSM stages" sqref="R2:R26">
      <formula1>0</formula1>
      <formula2>1</formula2>
    </dataValidation>
    <dataValidation type="whole" allowBlank="1" showInputMessage="1" showErrorMessage="1" error="All scores must be between 0 to 10" promptTitle="PSM Included" prompt="1 mark for each of the 4 stages_x000a_" sqref="B2:B26">
      <formula1>0</formula1>
      <formula2>4</formula2>
    </dataValidation>
    <dataValidation type="whole" allowBlank="1" showInputMessage="1" showErrorMessage="1" error="All scores must be between 0 to 10" promptTitle="PSM Included" prompt="2 marks for including all 3 Analysis activities_x000a_1 mark for including 2 of 3 Analysis activities_x000a_0 marks for including 0 or 1 of 3 Analysis activities_x000a_" sqref="C2:C26">
      <formula1>0</formula1>
      <formula2>2</formula2>
    </dataValidation>
    <dataValidation type="whole" allowBlank="1" showInputMessage="1" showErrorMessage="1" error="All scores must be between 0 to 10" promptTitle="PSM Included" prompt="1 mark for including both Design activities_x000a_0 marks for including 0 or 1 of 2 Design activities_x000a_" sqref="D2:D26">
      <formula1>0</formula1>
      <formula2>1</formula2>
    </dataValidation>
    <dataValidation type="whole" allowBlank="1" showInputMessage="1" showErrorMessage="1" error="All scores must be between 0 to 10" promptTitle="PSM Included" prompt="2 marks for including all 4 Design activities_x000a_1 mark for 2 or 3 of 4 Design activities_x000a_0 marks for 0 or 1 of 4 Design activities_x000a_" sqref="E2:E26">
      <formula1>0</formula1>
      <formula2>2</formula2>
    </dataValidation>
    <dataValidation type="whole" allowBlank="1" showInputMessage="1" showErrorMessage="1" error="All scores must be between 0 to 10" promptTitle="Features of Gantt Chart" prompt="2 marks for detailed breakdown of tasks_x000a_1 mark for general tasks only_x000a_0 marks for no tasks shown in task list" sqref="H2:H26">
      <formula1>0</formula1>
      <formula2>2</formula2>
    </dataValidation>
    <dataValidation type="whole" allowBlank="1" showInputMessage="1" showErrorMessage="1" error="All scores must be between 0 to 10" promptTitle="Features of Gantt Chart" prompt="2 marks for a variety of task lengths_x000a_1 mark for little variety of task lengths_x000a_0 marks if all tasks are the same length" sqref="I2:I26">
      <formula1>0</formula1>
      <formula2>2</formula2>
    </dataValidation>
    <dataValidation type="whole" allowBlank="1" showInputMessage="1" showErrorMessage="1" error="All scores must be between 0 to 10" promptTitle="Features of Gantt Chart" prompt="2 marks for showing tasks in a logical sequence_x000a_1 mark for illogical sequence_x000a_0 marks for no apparent sequence_x000a_" sqref="J2:J26">
      <formula1>0</formula1>
      <formula2>2</formula2>
    </dataValidation>
    <dataValidation type="whole" allowBlank="1" showInputMessage="1" showErrorMessage="1" error="All scores must be between 0 to 10" promptTitle="Features of Gantt Chart" prompt="2 marks for showing dependencies for all tasks_x000a_1 mark for showing dependencies for some tasks_x000a_0 marks for not showing any dependencies_x000a_" sqref="K2:K26">
      <formula1>0</formula1>
      <formula2>2</formula2>
    </dataValidation>
    <dataValidation type="whole" allowBlank="1" showInputMessage="1" showErrorMessage="1" error="All scores must be between 0 to 10" promptTitle="Accuracy &amp; Completeness" prompt="2 marks for insightful use of colour_x000a_1 mark for some use of colour_x000a_0 marks for no use of colour_x000a_" sqref="N2:N26">
      <formula1>0</formula1>
      <formula2>2</formula2>
    </dataValidation>
    <dataValidation type="whole" allowBlank="1" showInputMessage="1" showErrorMessage="1" error="All scores must be between 0 to 10" promptTitle="Accuracy &amp; Completeness" prompt="2 marks for all task milestones matching key dates_x000a_1 mark for some task milestones matching key dates_x000a_0 marks for no task milestones matching key dates_x000a_" sqref="O2:O26">
      <formula1>0</formula1>
      <formula2>2</formula2>
    </dataValidation>
    <dataValidation type="whole" allowBlank="1" showInputMessage="1" showErrorMessage="1" error="All scores must be between 0 to 10" promptTitle="Accuracy &amp; Completeness" prompt="1/2 mk for including tasks for each of the 8 evaluation criteria:_x000a_Project Mangement; Data Collection; Analysis Tools; Design selection; Complex Algorithm; File management; Usability testing; Project evaluation_x000a_" sqref="P2:P26">
      <formula1>0</formula1>
      <formula2>4</formula2>
    </dataValidation>
    <dataValidation type="whole" allowBlank="1" showInputMessage="1" showErrorMessage="1" error="All scores must be between 0 to 10" promptTitle="Accuracy &amp; Completeness" prompt="1 mark for a detailed explanation of some tasks_x000a_0 marks for no detailed explanation of tasks" sqref="Q2:Q26">
      <formula1>0</formula1>
      <formula2>1</formula2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workbookViewId="0">
      <selection activeCell="K2" sqref="K2"/>
    </sheetView>
  </sheetViews>
  <sheetFormatPr defaultRowHeight="14.4" x14ac:dyDescent="0.3"/>
  <cols>
    <col min="1" max="1" width="18.44140625" customWidth="1"/>
    <col min="2" max="23" width="4.77734375" customWidth="1"/>
  </cols>
  <sheetData>
    <row r="1" spans="1:23" x14ac:dyDescent="0.3">
      <c r="A1" s="11" t="s">
        <v>0</v>
      </c>
      <c r="B1" s="16" t="s">
        <v>22</v>
      </c>
      <c r="C1" s="19"/>
      <c r="D1" s="19"/>
      <c r="E1" s="19"/>
      <c r="F1" s="11" t="s">
        <v>1</v>
      </c>
      <c r="G1" s="16" t="s">
        <v>25</v>
      </c>
      <c r="H1" s="19"/>
      <c r="I1" s="19"/>
      <c r="J1" s="11" t="s">
        <v>1</v>
      </c>
      <c r="K1" s="16" t="s">
        <v>24</v>
      </c>
      <c r="L1" s="17"/>
      <c r="M1" s="17"/>
      <c r="N1" s="17"/>
      <c r="O1" s="17"/>
      <c r="P1" s="18"/>
      <c r="Q1" s="11" t="s">
        <v>1</v>
      </c>
      <c r="R1" s="16" t="s">
        <v>23</v>
      </c>
      <c r="S1" s="17"/>
      <c r="T1" s="17"/>
      <c r="U1" s="11" t="s">
        <v>1</v>
      </c>
      <c r="V1" s="11" t="s">
        <v>1</v>
      </c>
      <c r="W1" s="11" t="s">
        <v>2</v>
      </c>
    </row>
    <row r="2" spans="1:23" x14ac:dyDescent="0.3">
      <c r="A2" s="11" t="str">
        <f>IF(Summary!A2="","",Summary!A2)</f>
        <v>zzz</v>
      </c>
      <c r="B2" s="3"/>
      <c r="C2" s="3"/>
      <c r="D2" s="3"/>
      <c r="E2" s="3"/>
      <c r="F2" s="11">
        <f>IF($A2="","",SUM(B2:E2))</f>
        <v>0</v>
      </c>
      <c r="G2" s="2"/>
      <c r="H2" s="2"/>
      <c r="I2" s="2"/>
      <c r="J2" s="12">
        <f>IF($A2="","",2*SUM(G2:I2)/3)</f>
        <v>0</v>
      </c>
      <c r="K2" s="6"/>
      <c r="L2" s="6"/>
      <c r="M2" s="6"/>
      <c r="N2" s="6"/>
      <c r="O2" s="6"/>
      <c r="P2" s="6"/>
      <c r="Q2" s="11">
        <f>IF($A2="","",SUM(K2:P2))</f>
        <v>0</v>
      </c>
      <c r="R2" s="4"/>
      <c r="S2" s="4"/>
      <c r="T2" s="4"/>
      <c r="U2" s="11">
        <f>IF($A2="","",SUM(R2:T2))</f>
        <v>0</v>
      </c>
      <c r="V2" s="11">
        <f>IF(A2="","",SUM(F2,J2,Q2,U2))</f>
        <v>0</v>
      </c>
      <c r="W2" s="11">
        <f>IF(A2="","",TRUNC(V2/4))</f>
        <v>0</v>
      </c>
    </row>
    <row r="3" spans="1:23" x14ac:dyDescent="0.3">
      <c r="A3" s="11" t="str">
        <f>IF(Summary!A3="","",Summary!A3)</f>
        <v/>
      </c>
      <c r="B3" s="3"/>
      <c r="C3" s="3"/>
      <c r="D3" s="3"/>
      <c r="E3" s="3"/>
      <c r="F3" s="11" t="str">
        <f t="shared" ref="F3:F26" si="0">IF($A3="","",SUM(B3:E3))</f>
        <v/>
      </c>
      <c r="G3" s="2"/>
      <c r="H3" s="2"/>
      <c r="I3" s="2"/>
      <c r="J3" s="12" t="str">
        <f t="shared" ref="J3:J26" si="1">IF($A3="","",2*SUM(G3:I3)/3)</f>
        <v/>
      </c>
      <c r="K3" s="6"/>
      <c r="L3" s="6"/>
      <c r="M3" s="6"/>
      <c r="N3" s="6"/>
      <c r="O3" s="6"/>
      <c r="P3" s="6"/>
      <c r="Q3" s="11" t="str">
        <f t="shared" ref="Q3:Q26" si="2">IF($A3="","",SUM(K3:P3))</f>
        <v/>
      </c>
      <c r="R3" s="4"/>
      <c r="S3" s="4"/>
      <c r="T3" s="4"/>
      <c r="U3" s="11" t="str">
        <f t="shared" ref="U3:U26" si="3">IF($A3="","",SUM(R3:T3))</f>
        <v/>
      </c>
      <c r="V3" s="11" t="str">
        <f t="shared" ref="V3:V26" si="4">IF(A3="","",SUM(F3,J3,Q3,U3))</f>
        <v/>
      </c>
      <c r="W3" s="11" t="str">
        <f t="shared" ref="W3:W26" si="5">IF(A3="","",TRUNC(V3/4))</f>
        <v/>
      </c>
    </row>
    <row r="4" spans="1:23" x14ac:dyDescent="0.3">
      <c r="A4" s="11" t="str">
        <f>IF(Summary!A4="","",Summary!A4)</f>
        <v/>
      </c>
      <c r="B4" s="3"/>
      <c r="C4" s="3"/>
      <c r="D4" s="3"/>
      <c r="E4" s="3"/>
      <c r="F4" s="11" t="str">
        <f t="shared" si="0"/>
        <v/>
      </c>
      <c r="G4" s="2"/>
      <c r="H4" s="2"/>
      <c r="I4" s="2"/>
      <c r="J4" s="12" t="str">
        <f t="shared" si="1"/>
        <v/>
      </c>
      <c r="K4" s="6"/>
      <c r="L4" s="6"/>
      <c r="M4" s="6"/>
      <c r="N4" s="6"/>
      <c r="O4" s="6"/>
      <c r="P4" s="6"/>
      <c r="Q4" s="11" t="str">
        <f t="shared" si="2"/>
        <v/>
      </c>
      <c r="R4" s="4"/>
      <c r="S4" s="4"/>
      <c r="T4" s="4"/>
      <c r="U4" s="11" t="str">
        <f t="shared" si="3"/>
        <v/>
      </c>
      <c r="V4" s="11" t="str">
        <f t="shared" si="4"/>
        <v/>
      </c>
      <c r="W4" s="11" t="str">
        <f t="shared" si="5"/>
        <v/>
      </c>
    </row>
    <row r="5" spans="1:23" x14ac:dyDescent="0.3">
      <c r="A5" s="11" t="str">
        <f>IF(Summary!A5="","",Summary!A5)</f>
        <v/>
      </c>
      <c r="B5" s="3"/>
      <c r="C5" s="3"/>
      <c r="D5" s="3"/>
      <c r="E5" s="3"/>
      <c r="F5" s="11" t="str">
        <f t="shared" si="0"/>
        <v/>
      </c>
      <c r="G5" s="2"/>
      <c r="H5" s="2"/>
      <c r="I5" s="2"/>
      <c r="J5" s="12" t="str">
        <f t="shared" si="1"/>
        <v/>
      </c>
      <c r="K5" s="6"/>
      <c r="L5" s="6"/>
      <c r="M5" s="6"/>
      <c r="N5" s="6"/>
      <c r="O5" s="6"/>
      <c r="P5" s="6"/>
      <c r="Q5" s="11" t="str">
        <f t="shared" si="2"/>
        <v/>
      </c>
      <c r="R5" s="4"/>
      <c r="S5" s="4"/>
      <c r="T5" s="4"/>
      <c r="U5" s="11" t="str">
        <f t="shared" si="3"/>
        <v/>
      </c>
      <c r="V5" s="11" t="str">
        <f t="shared" si="4"/>
        <v/>
      </c>
      <c r="W5" s="11" t="str">
        <f t="shared" si="5"/>
        <v/>
      </c>
    </row>
    <row r="6" spans="1:23" x14ac:dyDescent="0.3">
      <c r="A6" s="11" t="str">
        <f>IF(Summary!A6="","",Summary!A6)</f>
        <v/>
      </c>
      <c r="B6" s="3"/>
      <c r="C6" s="3"/>
      <c r="D6" s="3"/>
      <c r="E6" s="3"/>
      <c r="F6" s="11" t="str">
        <f t="shared" si="0"/>
        <v/>
      </c>
      <c r="G6" s="2"/>
      <c r="H6" s="2"/>
      <c r="I6" s="2"/>
      <c r="J6" s="12" t="str">
        <f t="shared" si="1"/>
        <v/>
      </c>
      <c r="K6" s="6"/>
      <c r="L6" s="6"/>
      <c r="M6" s="6"/>
      <c r="N6" s="6"/>
      <c r="O6" s="6"/>
      <c r="P6" s="6"/>
      <c r="Q6" s="11" t="str">
        <f t="shared" si="2"/>
        <v/>
      </c>
      <c r="R6" s="4"/>
      <c r="S6" s="4"/>
      <c r="T6" s="4"/>
      <c r="U6" s="11" t="str">
        <f t="shared" si="3"/>
        <v/>
      </c>
      <c r="V6" s="11" t="str">
        <f t="shared" si="4"/>
        <v/>
      </c>
      <c r="W6" s="11" t="str">
        <f t="shared" si="5"/>
        <v/>
      </c>
    </row>
    <row r="7" spans="1:23" x14ac:dyDescent="0.3">
      <c r="A7" s="11" t="str">
        <f>IF(Summary!A7="","",Summary!A7)</f>
        <v/>
      </c>
      <c r="B7" s="3"/>
      <c r="C7" s="3"/>
      <c r="D7" s="3"/>
      <c r="E7" s="3"/>
      <c r="F7" s="11" t="str">
        <f t="shared" si="0"/>
        <v/>
      </c>
      <c r="G7" s="2"/>
      <c r="H7" s="2"/>
      <c r="I7" s="2"/>
      <c r="J7" s="12" t="str">
        <f t="shared" si="1"/>
        <v/>
      </c>
      <c r="K7" s="6"/>
      <c r="L7" s="6"/>
      <c r="M7" s="6"/>
      <c r="N7" s="6"/>
      <c r="O7" s="6"/>
      <c r="P7" s="6"/>
      <c r="Q7" s="11" t="str">
        <f t="shared" si="2"/>
        <v/>
      </c>
      <c r="R7" s="4"/>
      <c r="S7" s="4"/>
      <c r="T7" s="4"/>
      <c r="U7" s="11" t="str">
        <f t="shared" si="3"/>
        <v/>
      </c>
      <c r="V7" s="11" t="str">
        <f t="shared" si="4"/>
        <v/>
      </c>
      <c r="W7" s="11" t="str">
        <f t="shared" si="5"/>
        <v/>
      </c>
    </row>
    <row r="8" spans="1:23" x14ac:dyDescent="0.3">
      <c r="A8" s="11" t="str">
        <f>IF(Summary!A8="","",Summary!A8)</f>
        <v/>
      </c>
      <c r="B8" s="3"/>
      <c r="C8" s="3"/>
      <c r="D8" s="3"/>
      <c r="E8" s="3"/>
      <c r="F8" s="11" t="str">
        <f t="shared" si="0"/>
        <v/>
      </c>
      <c r="G8" s="2"/>
      <c r="H8" s="2"/>
      <c r="I8" s="2"/>
      <c r="J8" s="12" t="str">
        <f t="shared" si="1"/>
        <v/>
      </c>
      <c r="K8" s="6"/>
      <c r="L8" s="6"/>
      <c r="M8" s="6"/>
      <c r="N8" s="6"/>
      <c r="O8" s="6"/>
      <c r="P8" s="6"/>
      <c r="Q8" s="11" t="str">
        <f t="shared" si="2"/>
        <v/>
      </c>
      <c r="R8" s="4"/>
      <c r="S8" s="4"/>
      <c r="T8" s="4"/>
      <c r="U8" s="11" t="str">
        <f t="shared" si="3"/>
        <v/>
      </c>
      <c r="V8" s="11" t="str">
        <f t="shared" si="4"/>
        <v/>
      </c>
      <c r="W8" s="11" t="str">
        <f t="shared" si="5"/>
        <v/>
      </c>
    </row>
    <row r="9" spans="1:23" x14ac:dyDescent="0.3">
      <c r="A9" s="11" t="str">
        <f>IF(Summary!A9="","",Summary!A9)</f>
        <v/>
      </c>
      <c r="B9" s="3"/>
      <c r="C9" s="3"/>
      <c r="D9" s="3"/>
      <c r="E9" s="3"/>
      <c r="F9" s="11" t="str">
        <f t="shared" si="0"/>
        <v/>
      </c>
      <c r="G9" s="2"/>
      <c r="H9" s="2"/>
      <c r="I9" s="2"/>
      <c r="J9" s="12" t="str">
        <f t="shared" si="1"/>
        <v/>
      </c>
      <c r="K9" s="6"/>
      <c r="L9" s="6"/>
      <c r="M9" s="6"/>
      <c r="N9" s="6"/>
      <c r="O9" s="6"/>
      <c r="P9" s="6"/>
      <c r="Q9" s="11" t="str">
        <f t="shared" si="2"/>
        <v/>
      </c>
      <c r="R9" s="4"/>
      <c r="S9" s="4"/>
      <c r="T9" s="4"/>
      <c r="U9" s="11" t="str">
        <f t="shared" si="3"/>
        <v/>
      </c>
      <c r="V9" s="11" t="str">
        <f t="shared" si="4"/>
        <v/>
      </c>
      <c r="W9" s="11" t="str">
        <f t="shared" si="5"/>
        <v/>
      </c>
    </row>
    <row r="10" spans="1:23" x14ac:dyDescent="0.3">
      <c r="A10" s="11" t="str">
        <f>IF(Summary!A10="","",Summary!A10)</f>
        <v/>
      </c>
      <c r="B10" s="3"/>
      <c r="C10" s="3"/>
      <c r="D10" s="3"/>
      <c r="E10" s="3"/>
      <c r="F10" s="11" t="str">
        <f t="shared" si="0"/>
        <v/>
      </c>
      <c r="G10" s="2"/>
      <c r="H10" s="2"/>
      <c r="I10" s="2"/>
      <c r="J10" s="12" t="str">
        <f t="shared" si="1"/>
        <v/>
      </c>
      <c r="K10" s="6"/>
      <c r="L10" s="6"/>
      <c r="M10" s="6"/>
      <c r="N10" s="6"/>
      <c r="O10" s="6"/>
      <c r="P10" s="6"/>
      <c r="Q10" s="11" t="str">
        <f t="shared" si="2"/>
        <v/>
      </c>
      <c r="R10" s="4"/>
      <c r="S10" s="4"/>
      <c r="T10" s="4"/>
      <c r="U10" s="11" t="str">
        <f t="shared" si="3"/>
        <v/>
      </c>
      <c r="V10" s="11" t="str">
        <f t="shared" si="4"/>
        <v/>
      </c>
      <c r="W10" s="11" t="str">
        <f t="shared" si="5"/>
        <v/>
      </c>
    </row>
    <row r="11" spans="1:23" x14ac:dyDescent="0.3">
      <c r="A11" s="11" t="str">
        <f>IF(Summary!A11="","",Summary!A11)</f>
        <v/>
      </c>
      <c r="B11" s="3"/>
      <c r="C11" s="3"/>
      <c r="D11" s="3"/>
      <c r="E11" s="3"/>
      <c r="F11" s="11" t="str">
        <f t="shared" si="0"/>
        <v/>
      </c>
      <c r="G11" s="2"/>
      <c r="H11" s="2"/>
      <c r="I11" s="2"/>
      <c r="J11" s="12" t="str">
        <f t="shared" si="1"/>
        <v/>
      </c>
      <c r="K11" s="6"/>
      <c r="L11" s="6"/>
      <c r="M11" s="6"/>
      <c r="N11" s="6"/>
      <c r="O11" s="6"/>
      <c r="P11" s="6"/>
      <c r="Q11" s="11" t="str">
        <f t="shared" si="2"/>
        <v/>
      </c>
      <c r="R11" s="4"/>
      <c r="S11" s="4"/>
      <c r="T11" s="4"/>
      <c r="U11" s="11" t="str">
        <f t="shared" si="3"/>
        <v/>
      </c>
      <c r="V11" s="11" t="str">
        <f t="shared" si="4"/>
        <v/>
      </c>
      <c r="W11" s="11" t="str">
        <f t="shared" si="5"/>
        <v/>
      </c>
    </row>
    <row r="12" spans="1:23" x14ac:dyDescent="0.3">
      <c r="A12" s="11" t="str">
        <f>IF(Summary!A12="","",Summary!A12)</f>
        <v/>
      </c>
      <c r="B12" s="3"/>
      <c r="C12" s="3"/>
      <c r="D12" s="3"/>
      <c r="E12" s="3"/>
      <c r="F12" s="11" t="str">
        <f t="shared" si="0"/>
        <v/>
      </c>
      <c r="G12" s="2"/>
      <c r="H12" s="2"/>
      <c r="I12" s="2"/>
      <c r="J12" s="12" t="str">
        <f t="shared" si="1"/>
        <v/>
      </c>
      <c r="K12" s="6"/>
      <c r="L12" s="6"/>
      <c r="M12" s="6"/>
      <c r="N12" s="6"/>
      <c r="O12" s="6"/>
      <c r="P12" s="6"/>
      <c r="Q12" s="11" t="str">
        <f t="shared" si="2"/>
        <v/>
      </c>
      <c r="R12" s="4"/>
      <c r="S12" s="4"/>
      <c r="T12" s="4"/>
      <c r="U12" s="11" t="str">
        <f t="shared" si="3"/>
        <v/>
      </c>
      <c r="V12" s="11" t="str">
        <f t="shared" si="4"/>
        <v/>
      </c>
      <c r="W12" s="11" t="str">
        <f t="shared" si="5"/>
        <v/>
      </c>
    </row>
    <row r="13" spans="1:23" x14ac:dyDescent="0.3">
      <c r="A13" s="11" t="str">
        <f>IF(Summary!A13="","",Summary!A13)</f>
        <v/>
      </c>
      <c r="B13" s="3"/>
      <c r="C13" s="3"/>
      <c r="D13" s="3"/>
      <c r="E13" s="3"/>
      <c r="F13" s="11" t="str">
        <f t="shared" si="0"/>
        <v/>
      </c>
      <c r="G13" s="2"/>
      <c r="H13" s="2"/>
      <c r="I13" s="2"/>
      <c r="J13" s="12" t="str">
        <f t="shared" si="1"/>
        <v/>
      </c>
      <c r="K13" s="6"/>
      <c r="L13" s="6"/>
      <c r="M13" s="6"/>
      <c r="N13" s="6"/>
      <c r="O13" s="6"/>
      <c r="P13" s="6"/>
      <c r="Q13" s="11" t="str">
        <f t="shared" si="2"/>
        <v/>
      </c>
      <c r="R13" s="4"/>
      <c r="S13" s="4"/>
      <c r="T13" s="4"/>
      <c r="U13" s="11" t="str">
        <f t="shared" si="3"/>
        <v/>
      </c>
      <c r="V13" s="11" t="str">
        <f t="shared" si="4"/>
        <v/>
      </c>
      <c r="W13" s="11" t="str">
        <f t="shared" si="5"/>
        <v/>
      </c>
    </row>
    <row r="14" spans="1:23" x14ac:dyDescent="0.3">
      <c r="A14" s="11" t="str">
        <f>IF(Summary!A14="","",Summary!A14)</f>
        <v/>
      </c>
      <c r="B14" s="3"/>
      <c r="C14" s="3"/>
      <c r="D14" s="3"/>
      <c r="E14" s="3"/>
      <c r="F14" s="11" t="str">
        <f t="shared" si="0"/>
        <v/>
      </c>
      <c r="G14" s="2"/>
      <c r="H14" s="2"/>
      <c r="I14" s="2"/>
      <c r="J14" s="12" t="str">
        <f t="shared" si="1"/>
        <v/>
      </c>
      <c r="K14" s="6"/>
      <c r="L14" s="6"/>
      <c r="M14" s="6"/>
      <c r="N14" s="6"/>
      <c r="O14" s="6"/>
      <c r="P14" s="6"/>
      <c r="Q14" s="11" t="str">
        <f t="shared" si="2"/>
        <v/>
      </c>
      <c r="R14" s="4"/>
      <c r="S14" s="4"/>
      <c r="T14" s="4"/>
      <c r="U14" s="11" t="str">
        <f t="shared" si="3"/>
        <v/>
      </c>
      <c r="V14" s="11" t="str">
        <f t="shared" si="4"/>
        <v/>
      </c>
      <c r="W14" s="11" t="str">
        <f t="shared" si="5"/>
        <v/>
      </c>
    </row>
    <row r="15" spans="1:23" x14ac:dyDescent="0.3">
      <c r="A15" s="11" t="str">
        <f>IF(Summary!A15="","",Summary!A15)</f>
        <v/>
      </c>
      <c r="B15" s="3"/>
      <c r="C15" s="3"/>
      <c r="D15" s="3"/>
      <c r="E15" s="3"/>
      <c r="F15" s="11" t="str">
        <f t="shared" si="0"/>
        <v/>
      </c>
      <c r="G15" s="2"/>
      <c r="H15" s="2"/>
      <c r="I15" s="2"/>
      <c r="J15" s="12" t="str">
        <f t="shared" si="1"/>
        <v/>
      </c>
      <c r="K15" s="6"/>
      <c r="L15" s="6"/>
      <c r="M15" s="6"/>
      <c r="N15" s="6"/>
      <c r="O15" s="6"/>
      <c r="P15" s="6"/>
      <c r="Q15" s="11" t="str">
        <f t="shared" si="2"/>
        <v/>
      </c>
      <c r="R15" s="4"/>
      <c r="S15" s="4"/>
      <c r="T15" s="4"/>
      <c r="U15" s="11" t="str">
        <f t="shared" si="3"/>
        <v/>
      </c>
      <c r="V15" s="11" t="str">
        <f t="shared" si="4"/>
        <v/>
      </c>
      <c r="W15" s="11" t="str">
        <f t="shared" si="5"/>
        <v/>
      </c>
    </row>
    <row r="16" spans="1:23" x14ac:dyDescent="0.3">
      <c r="A16" s="11" t="str">
        <f>IF(Summary!A16="","",Summary!A16)</f>
        <v/>
      </c>
      <c r="B16" s="3"/>
      <c r="C16" s="3"/>
      <c r="D16" s="3"/>
      <c r="E16" s="3"/>
      <c r="F16" s="11" t="str">
        <f t="shared" si="0"/>
        <v/>
      </c>
      <c r="G16" s="2"/>
      <c r="H16" s="2"/>
      <c r="I16" s="2"/>
      <c r="J16" s="12" t="str">
        <f t="shared" si="1"/>
        <v/>
      </c>
      <c r="K16" s="6"/>
      <c r="L16" s="6"/>
      <c r="M16" s="6"/>
      <c r="N16" s="6"/>
      <c r="O16" s="6"/>
      <c r="P16" s="6"/>
      <c r="Q16" s="11" t="str">
        <f t="shared" si="2"/>
        <v/>
      </c>
      <c r="R16" s="4"/>
      <c r="S16" s="4"/>
      <c r="T16" s="4"/>
      <c r="U16" s="11" t="str">
        <f t="shared" si="3"/>
        <v/>
      </c>
      <c r="V16" s="11" t="str">
        <f t="shared" si="4"/>
        <v/>
      </c>
      <c r="W16" s="11" t="str">
        <f t="shared" si="5"/>
        <v/>
      </c>
    </row>
    <row r="17" spans="1:23" x14ac:dyDescent="0.3">
      <c r="A17" s="11" t="str">
        <f>IF(Summary!A17="","",Summary!A17)</f>
        <v/>
      </c>
      <c r="B17" s="3"/>
      <c r="C17" s="3"/>
      <c r="D17" s="3"/>
      <c r="E17" s="3"/>
      <c r="F17" s="11" t="str">
        <f t="shared" si="0"/>
        <v/>
      </c>
      <c r="G17" s="2"/>
      <c r="H17" s="2"/>
      <c r="I17" s="2"/>
      <c r="J17" s="12" t="str">
        <f t="shared" si="1"/>
        <v/>
      </c>
      <c r="K17" s="6"/>
      <c r="L17" s="6"/>
      <c r="M17" s="6"/>
      <c r="N17" s="6"/>
      <c r="O17" s="6"/>
      <c r="P17" s="6"/>
      <c r="Q17" s="11" t="str">
        <f t="shared" si="2"/>
        <v/>
      </c>
      <c r="R17" s="4"/>
      <c r="S17" s="4"/>
      <c r="T17" s="4"/>
      <c r="U17" s="11" t="str">
        <f t="shared" si="3"/>
        <v/>
      </c>
      <c r="V17" s="11" t="str">
        <f t="shared" si="4"/>
        <v/>
      </c>
      <c r="W17" s="11" t="str">
        <f t="shared" si="5"/>
        <v/>
      </c>
    </row>
    <row r="18" spans="1:23" x14ac:dyDescent="0.3">
      <c r="A18" s="11" t="str">
        <f>IF(Summary!A18="","",Summary!A18)</f>
        <v/>
      </c>
      <c r="B18" s="3"/>
      <c r="C18" s="3"/>
      <c r="D18" s="3"/>
      <c r="E18" s="3"/>
      <c r="F18" s="11" t="str">
        <f t="shared" si="0"/>
        <v/>
      </c>
      <c r="G18" s="2"/>
      <c r="H18" s="2"/>
      <c r="I18" s="2"/>
      <c r="J18" s="12" t="str">
        <f t="shared" si="1"/>
        <v/>
      </c>
      <c r="K18" s="6"/>
      <c r="L18" s="6"/>
      <c r="M18" s="6"/>
      <c r="N18" s="6"/>
      <c r="O18" s="6"/>
      <c r="P18" s="6"/>
      <c r="Q18" s="11" t="str">
        <f t="shared" si="2"/>
        <v/>
      </c>
      <c r="R18" s="4"/>
      <c r="S18" s="4"/>
      <c r="T18" s="4"/>
      <c r="U18" s="11" t="str">
        <f t="shared" si="3"/>
        <v/>
      </c>
      <c r="V18" s="11" t="str">
        <f t="shared" si="4"/>
        <v/>
      </c>
      <c r="W18" s="11" t="str">
        <f t="shared" si="5"/>
        <v/>
      </c>
    </row>
    <row r="19" spans="1:23" x14ac:dyDescent="0.3">
      <c r="A19" s="11" t="str">
        <f>IF(Summary!A19="","",Summary!A19)</f>
        <v/>
      </c>
      <c r="B19" s="3"/>
      <c r="C19" s="3"/>
      <c r="D19" s="3"/>
      <c r="E19" s="3"/>
      <c r="F19" s="11" t="str">
        <f t="shared" si="0"/>
        <v/>
      </c>
      <c r="G19" s="2"/>
      <c r="H19" s="2"/>
      <c r="I19" s="2"/>
      <c r="J19" s="12" t="str">
        <f t="shared" si="1"/>
        <v/>
      </c>
      <c r="K19" s="6"/>
      <c r="L19" s="6"/>
      <c r="M19" s="6"/>
      <c r="N19" s="6"/>
      <c r="O19" s="6"/>
      <c r="P19" s="6"/>
      <c r="Q19" s="11" t="str">
        <f t="shared" si="2"/>
        <v/>
      </c>
      <c r="R19" s="4"/>
      <c r="S19" s="4"/>
      <c r="T19" s="4"/>
      <c r="U19" s="11" t="str">
        <f t="shared" si="3"/>
        <v/>
      </c>
      <c r="V19" s="11" t="str">
        <f t="shared" si="4"/>
        <v/>
      </c>
      <c r="W19" s="11" t="str">
        <f t="shared" si="5"/>
        <v/>
      </c>
    </row>
    <row r="20" spans="1:23" x14ac:dyDescent="0.3">
      <c r="A20" s="11" t="str">
        <f>IF(Summary!A20="","",Summary!A20)</f>
        <v/>
      </c>
      <c r="B20" s="3"/>
      <c r="C20" s="3"/>
      <c r="D20" s="3"/>
      <c r="E20" s="3"/>
      <c r="F20" s="11" t="str">
        <f t="shared" si="0"/>
        <v/>
      </c>
      <c r="G20" s="2"/>
      <c r="H20" s="2"/>
      <c r="I20" s="2"/>
      <c r="J20" s="12" t="str">
        <f t="shared" si="1"/>
        <v/>
      </c>
      <c r="K20" s="6"/>
      <c r="L20" s="6"/>
      <c r="M20" s="6"/>
      <c r="N20" s="6"/>
      <c r="O20" s="6"/>
      <c r="P20" s="6"/>
      <c r="Q20" s="11" t="str">
        <f t="shared" si="2"/>
        <v/>
      </c>
      <c r="R20" s="4"/>
      <c r="S20" s="4"/>
      <c r="T20" s="4"/>
      <c r="U20" s="11" t="str">
        <f t="shared" si="3"/>
        <v/>
      </c>
      <c r="V20" s="11" t="str">
        <f t="shared" si="4"/>
        <v/>
      </c>
      <c r="W20" s="11" t="str">
        <f t="shared" si="5"/>
        <v/>
      </c>
    </row>
    <row r="21" spans="1:23" x14ac:dyDescent="0.3">
      <c r="A21" s="11" t="str">
        <f>IF(Summary!A21="","",Summary!A21)</f>
        <v/>
      </c>
      <c r="B21" s="3"/>
      <c r="C21" s="3"/>
      <c r="D21" s="3"/>
      <c r="E21" s="3"/>
      <c r="F21" s="11" t="str">
        <f t="shared" si="0"/>
        <v/>
      </c>
      <c r="G21" s="2"/>
      <c r="H21" s="2"/>
      <c r="I21" s="2"/>
      <c r="J21" s="12" t="str">
        <f t="shared" si="1"/>
        <v/>
      </c>
      <c r="K21" s="6"/>
      <c r="L21" s="6"/>
      <c r="M21" s="6"/>
      <c r="N21" s="6"/>
      <c r="O21" s="6"/>
      <c r="P21" s="6"/>
      <c r="Q21" s="11" t="str">
        <f t="shared" si="2"/>
        <v/>
      </c>
      <c r="R21" s="4"/>
      <c r="S21" s="4"/>
      <c r="T21" s="4"/>
      <c r="U21" s="11" t="str">
        <f t="shared" si="3"/>
        <v/>
      </c>
      <c r="V21" s="11" t="str">
        <f t="shared" si="4"/>
        <v/>
      </c>
      <c r="W21" s="11" t="str">
        <f t="shared" si="5"/>
        <v/>
      </c>
    </row>
    <row r="22" spans="1:23" x14ac:dyDescent="0.3">
      <c r="A22" s="11" t="str">
        <f>IF(Summary!A22="","",Summary!A22)</f>
        <v/>
      </c>
      <c r="B22" s="3"/>
      <c r="C22" s="3"/>
      <c r="D22" s="3"/>
      <c r="E22" s="3"/>
      <c r="F22" s="11" t="str">
        <f t="shared" si="0"/>
        <v/>
      </c>
      <c r="G22" s="2"/>
      <c r="H22" s="2"/>
      <c r="I22" s="2"/>
      <c r="J22" s="12" t="str">
        <f t="shared" si="1"/>
        <v/>
      </c>
      <c r="K22" s="6"/>
      <c r="L22" s="6"/>
      <c r="M22" s="6"/>
      <c r="N22" s="6"/>
      <c r="O22" s="6"/>
      <c r="P22" s="6"/>
      <c r="Q22" s="11" t="str">
        <f t="shared" si="2"/>
        <v/>
      </c>
      <c r="R22" s="4"/>
      <c r="S22" s="4"/>
      <c r="T22" s="4"/>
      <c r="U22" s="11" t="str">
        <f t="shared" si="3"/>
        <v/>
      </c>
      <c r="V22" s="11" t="str">
        <f t="shared" si="4"/>
        <v/>
      </c>
      <c r="W22" s="11" t="str">
        <f t="shared" si="5"/>
        <v/>
      </c>
    </row>
    <row r="23" spans="1:23" x14ac:dyDescent="0.3">
      <c r="A23" s="11" t="str">
        <f>IF(Summary!A23="","",Summary!A23)</f>
        <v/>
      </c>
      <c r="B23" s="3"/>
      <c r="C23" s="3"/>
      <c r="D23" s="3"/>
      <c r="E23" s="3"/>
      <c r="F23" s="11" t="str">
        <f t="shared" si="0"/>
        <v/>
      </c>
      <c r="G23" s="2"/>
      <c r="H23" s="2"/>
      <c r="I23" s="2"/>
      <c r="J23" s="12" t="str">
        <f t="shared" si="1"/>
        <v/>
      </c>
      <c r="K23" s="6"/>
      <c r="L23" s="6"/>
      <c r="M23" s="6"/>
      <c r="N23" s="6"/>
      <c r="O23" s="6"/>
      <c r="P23" s="6"/>
      <c r="Q23" s="11" t="str">
        <f t="shared" si="2"/>
        <v/>
      </c>
      <c r="R23" s="4"/>
      <c r="S23" s="4"/>
      <c r="T23" s="4"/>
      <c r="U23" s="11" t="str">
        <f t="shared" si="3"/>
        <v/>
      </c>
      <c r="V23" s="11" t="str">
        <f t="shared" si="4"/>
        <v/>
      </c>
      <c r="W23" s="11" t="str">
        <f t="shared" si="5"/>
        <v/>
      </c>
    </row>
    <row r="24" spans="1:23" x14ac:dyDescent="0.3">
      <c r="A24" s="11" t="str">
        <f>IF(Summary!A24="","",Summary!A24)</f>
        <v/>
      </c>
      <c r="B24" s="3"/>
      <c r="C24" s="3"/>
      <c r="D24" s="3"/>
      <c r="E24" s="3"/>
      <c r="F24" s="11" t="str">
        <f t="shared" si="0"/>
        <v/>
      </c>
      <c r="G24" s="2"/>
      <c r="H24" s="2"/>
      <c r="I24" s="2"/>
      <c r="J24" s="12" t="str">
        <f t="shared" si="1"/>
        <v/>
      </c>
      <c r="K24" s="6"/>
      <c r="L24" s="6"/>
      <c r="M24" s="6"/>
      <c r="N24" s="6"/>
      <c r="O24" s="6"/>
      <c r="P24" s="6"/>
      <c r="Q24" s="11" t="str">
        <f t="shared" si="2"/>
        <v/>
      </c>
      <c r="R24" s="4"/>
      <c r="S24" s="4"/>
      <c r="T24" s="4"/>
      <c r="U24" s="11" t="str">
        <f t="shared" si="3"/>
        <v/>
      </c>
      <c r="V24" s="11" t="str">
        <f t="shared" si="4"/>
        <v/>
      </c>
      <c r="W24" s="11" t="str">
        <f t="shared" si="5"/>
        <v/>
      </c>
    </row>
    <row r="25" spans="1:23" x14ac:dyDescent="0.3">
      <c r="A25" s="11" t="str">
        <f>IF(Summary!A25="","",Summary!A25)</f>
        <v/>
      </c>
      <c r="B25" s="3"/>
      <c r="C25" s="3"/>
      <c r="D25" s="3"/>
      <c r="E25" s="3"/>
      <c r="F25" s="11" t="str">
        <f t="shared" si="0"/>
        <v/>
      </c>
      <c r="G25" s="2"/>
      <c r="H25" s="2"/>
      <c r="I25" s="2"/>
      <c r="J25" s="12" t="str">
        <f t="shared" si="1"/>
        <v/>
      </c>
      <c r="K25" s="6"/>
      <c r="L25" s="6"/>
      <c r="M25" s="6"/>
      <c r="N25" s="6"/>
      <c r="O25" s="6"/>
      <c r="P25" s="6"/>
      <c r="Q25" s="11" t="str">
        <f t="shared" si="2"/>
        <v/>
      </c>
      <c r="R25" s="4"/>
      <c r="S25" s="4"/>
      <c r="T25" s="4"/>
      <c r="U25" s="11" t="str">
        <f t="shared" si="3"/>
        <v/>
      </c>
      <c r="V25" s="11" t="str">
        <f t="shared" si="4"/>
        <v/>
      </c>
      <c r="W25" s="11" t="str">
        <f t="shared" si="5"/>
        <v/>
      </c>
    </row>
    <row r="26" spans="1:23" x14ac:dyDescent="0.3">
      <c r="A26" s="11" t="str">
        <f>IF(Summary!A26="","",Summary!A26)</f>
        <v/>
      </c>
      <c r="B26" s="3"/>
      <c r="C26" s="3"/>
      <c r="D26" s="3"/>
      <c r="E26" s="3"/>
      <c r="F26" s="11" t="str">
        <f t="shared" si="0"/>
        <v/>
      </c>
      <c r="G26" s="2"/>
      <c r="H26" s="2"/>
      <c r="I26" s="2"/>
      <c r="J26" s="12" t="str">
        <f t="shared" si="1"/>
        <v/>
      </c>
      <c r="K26" s="6"/>
      <c r="L26" s="6"/>
      <c r="M26" s="6"/>
      <c r="N26" s="6"/>
      <c r="O26" s="6"/>
      <c r="P26" s="6"/>
      <c r="Q26" s="11" t="str">
        <f t="shared" si="2"/>
        <v/>
      </c>
      <c r="R26" s="4"/>
      <c r="S26" s="4"/>
      <c r="T26" s="4"/>
      <c r="U26" s="11" t="str">
        <f t="shared" si="3"/>
        <v/>
      </c>
      <c r="V26" s="11" t="str">
        <f t="shared" si="4"/>
        <v/>
      </c>
      <c r="W26" s="11" t="str">
        <f t="shared" si="5"/>
        <v/>
      </c>
    </row>
  </sheetData>
  <sheetProtection sheet="1" objects="1" scenarios="1" selectLockedCells="1"/>
  <mergeCells count="4">
    <mergeCell ref="R1:T1"/>
    <mergeCell ref="K1:P1"/>
    <mergeCell ref="B1:E1"/>
    <mergeCell ref="G1:I1"/>
  </mergeCells>
  <dataValidations xWindow="1048" yWindow="336" count="17">
    <dataValidation type="whole" allowBlank="1" showInputMessage="1" showErrorMessage="1" error="All scores must be between 0 to 10" promptTitle="Correctness of UCDs" prompt="1 mark for each of:_x000a_- includes/extends arrows pointing in the correct direction_x000a_- dashed lines for includes and extends_x000a_- Active Verbs for Use Cases_x000a_" sqref="R2:R26">
      <formula1>0</formula1>
      <formula2>3</formula2>
    </dataValidation>
    <dataValidation type="whole" allowBlank="1" showInputMessage="1" showErrorMessage="1" error="All scores must be between 0 to 10" promptTitle="Data Collection Technique 3" prompt="1 mark for specifying collection method_x000a_1 mark for identifying data source_x000a_1 mark for justification_x000a_" sqref="D2:D26">
      <formula1>0</formula1>
      <formula2>3</formula2>
    </dataValidation>
    <dataValidation type="whole" allowBlank="1" showInputMessage="1" showErrorMessage="1" error="All scores must be between 0 to 10" promptTitle="Data Collection Technique 2" prompt="1 mark for specifying collection method_x000a_1 mark for identifying data source_x000a_1 mark for justification_x000a_" sqref="C2:C26">
      <formula1>0</formula1>
      <formula2>3</formula2>
    </dataValidation>
    <dataValidation type="whole" allowBlank="1" showInputMessage="1" showErrorMessage="1" error="All scores must be between 0 to 10" promptTitle="Data Collection" prompt="1 mark for  evidence of analysis of data_x000a_" sqref="E2:E26">
      <formula1>0</formula1>
      <formula2>1</formula2>
    </dataValidation>
    <dataValidation type="whole" allowBlank="1" showInputMessage="1" showErrorMessage="1" error="All scores must be between 0 to 10" promptTitle="Data Collection Technique 1" prompt="1 mark for specifying collection method_x000a_1 mark for identifying data source_x000a_1 mark for justification_x000a_" sqref="B2:B26">
      <formula1>0</formula1>
      <formula2>3</formula2>
    </dataValidation>
    <dataValidation type="whole" allowBlank="1" showInputMessage="1" showErrorMessage="1" error="All scores must be between 0 to 10" promptTitle="Features of UCDs" prompt="1 mark for at least one example of each of:_x000a_Actors; Associations; System Boundary; includes/extends_x000a_An additional 1 mark for all features included accurately." sqref="G2:G26">
      <formula1>0</formula1>
      <formula2>6</formula2>
    </dataValidation>
    <dataValidation type="whole" allowBlank="1" showInputMessage="1" showErrorMessage="1" error="All scores must be between 0 to 10" promptTitle="Features of CDs" prompt="1 mark for at least one example of each of:_x000a_System; Entities; Data Flows_x000a_An additional 1 mark for all features included accurately." sqref="H2:H26">
      <formula1>0</formula1>
      <formula2>4</formula2>
    </dataValidation>
    <dataValidation type="whole" allowBlank="1" showInputMessage="1" showErrorMessage="1" error="All scores must be between 0 to 10" promptTitle="Features of DFDs" prompt="1 mark for at least one example of each of:_x000a_Entities; Data Flows; Processes; Data Stores_x000a_An additional 1 mark for all features included accurately." sqref="I2:I26">
      <formula1>0</formula1>
      <formula2>5</formula2>
    </dataValidation>
    <dataValidation allowBlank="1" showInputMessage="1" showErrorMessage="1" error="All scores must be between 0 to 10" promptTitle="Mark Weighting" prompt="Do not enter anything here. This column weights the previous 3columns to a combined mark out of 10" sqref="J2:J26"/>
    <dataValidation type="whole" allowBlank="1" showInputMessage="1" showErrorMessage="1" error="All scores must be between 0 to 10" promptTitle="Correctness of DFDs" prompt="1 mark for each of:_x000a_- All processes have valid in- and outflows_x000a_- No flows entity to entity_x000a_- Process names: Active Verbs_x000a_- Entity names: Nouns_x000a_- Data Flow names: Noun Phrases" sqref="S2:S26">
      <formula1>0</formula1>
      <formula2>5</formula2>
    </dataValidation>
    <dataValidation type="whole" allowBlank="1" showInputMessage="1" showErrorMessage="1" error="All scores must be between 0 to 10" promptTitle="Correctness of CDs" prompt="1 mark for each of:_x000a_- All entities connnected to System_x000a_- Entities named with Nouns" sqref="T2:T26">
      <formula1>0</formula1>
      <formula2>2</formula2>
    </dataValidation>
    <dataValidation type="whole" allowBlank="1" showInputMessage="1" showErrorMessage="1" error="All scores must be between 0 to 10" promptTitle="Accurate relationships" prompt="2 marks for consistency of all inflows in CD and DFD_x000a_1 marks for consistency of one inflow in CD and DFD_x000a_0 marks for no consistency_x000a_" sqref="K2:K26">
      <formula1>0</formula1>
      <formula2>2</formula2>
    </dataValidation>
    <dataValidation type="whole" allowBlank="1" showInputMessage="1" showErrorMessage="1" error="All scores must be between 0 to 10" promptTitle="Accurate relationships" prompt="2 marks for consistency of all outflows in CD and DFD_x000a_1 marks for consistency of one outflow in CD and DFD_x000a_0 marks for no consistency_x000a_" sqref="L2:L26">
      <formula1>0</formula1>
      <formula2>2</formula2>
    </dataValidation>
    <dataValidation type="whole" allowBlank="1" showInputMessage="1" showErrorMessage="1" error="All scores must be between 0 to 10" promptTitle="Accurate relationships" prompt="2 marks for consistency of all names of actors and entities_x000a_1 marks for consistency of some names of actors and entities_x000a_0 marks for no consistency_x000a_" sqref="M2:M26">
      <formula1>0</formula1>
      <formula2>2</formula2>
    </dataValidation>
    <dataValidation type="whole" allowBlank="1" showInputMessage="1" showErrorMessage="1" error="All scores must be between 0 to 10" promptTitle="Accurate relationships" prompt="2 marks for consistency of all use cases and processes_x000a_1 marks for consistency of some use cases and processes_x000a_0 marks for no consistency_x000a_" sqref="N2:N26">
      <formula1>0</formula1>
      <formula2>2</formula2>
    </dataValidation>
    <dataValidation type="whole" allowBlank="1" showInputMessage="1" showErrorMessage="1" error="All scores must be between 0 to 10" promptTitle="Accurate relationships" prompt="1 mark for consistency of system name in UCD and CD_x000a_0 marks for no consistency_x000a_" sqref="O2:O26">
      <formula1>0</formula1>
      <formula2>1</formula2>
    </dataValidation>
    <dataValidation type="whole" allowBlank="1" showInputMessage="1" showErrorMessage="1" error="All scores must be between 0 to 10" promptTitle="Accurate relationships" prompt="1 mark for all includes and extends used appropriately_x000a_0 marks if any includes and extends used inappropriately" sqref="P2:P26">
      <formula1>0</formula1>
      <formula2>1</formula2>
    </dataValidation>
  </dataValidations>
  <pageMargins left="0.7" right="0.7" top="0.75" bottom="0.75" header="0.3" footer="0.3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workbookViewId="0">
      <selection activeCell="U2" sqref="U2"/>
    </sheetView>
  </sheetViews>
  <sheetFormatPr defaultRowHeight="14.4" x14ac:dyDescent="0.3"/>
  <cols>
    <col min="1" max="1" width="18.44140625" customWidth="1"/>
    <col min="2" max="24" width="4.77734375" customWidth="1"/>
  </cols>
  <sheetData>
    <row r="1" spans="1:24" x14ac:dyDescent="0.3">
      <c r="A1" s="11" t="s">
        <v>0</v>
      </c>
      <c r="B1" s="16" t="s">
        <v>26</v>
      </c>
      <c r="C1" s="17"/>
      <c r="D1" s="17"/>
      <c r="E1" s="17"/>
      <c r="F1" s="11" t="s">
        <v>1</v>
      </c>
      <c r="G1" s="16" t="s">
        <v>27</v>
      </c>
      <c r="H1" s="17"/>
      <c r="I1" s="17"/>
      <c r="J1" s="17"/>
      <c r="K1" s="18"/>
      <c r="L1" s="11" t="s">
        <v>1</v>
      </c>
      <c r="M1" s="16" t="s">
        <v>28</v>
      </c>
      <c r="N1" s="17"/>
      <c r="O1" s="17"/>
      <c r="P1" s="17"/>
      <c r="Q1" s="18"/>
      <c r="R1" s="11" t="s">
        <v>1</v>
      </c>
      <c r="S1" s="16" t="s">
        <v>29</v>
      </c>
      <c r="T1" s="17"/>
      <c r="U1" s="17"/>
      <c r="V1" s="11" t="s">
        <v>1</v>
      </c>
      <c r="W1" s="11" t="s">
        <v>1</v>
      </c>
      <c r="X1" s="11" t="s">
        <v>2</v>
      </c>
    </row>
    <row r="2" spans="1:24" x14ac:dyDescent="0.3">
      <c r="A2" s="11" t="str">
        <f>IF(Summary!A2="","",Summary!A2)</f>
        <v>zzz</v>
      </c>
      <c r="B2" s="3"/>
      <c r="C2" s="3"/>
      <c r="D2" s="3"/>
      <c r="E2" s="3"/>
      <c r="F2" s="11">
        <f>IF($A2="","",SUM(B2:E2))</f>
        <v>0</v>
      </c>
      <c r="G2" s="2"/>
      <c r="H2" s="2"/>
      <c r="I2" s="2"/>
      <c r="J2" s="2"/>
      <c r="K2" s="2"/>
      <c r="L2" s="11">
        <f>IF($A2="","",SUM(G2:K2))</f>
        <v>0</v>
      </c>
      <c r="M2" s="6"/>
      <c r="N2" s="6"/>
      <c r="O2" s="6"/>
      <c r="P2" s="6"/>
      <c r="Q2" s="6"/>
      <c r="R2" s="11">
        <f>IF($A2="","",SUM(M2:Q2))</f>
        <v>0</v>
      </c>
      <c r="S2" s="4"/>
      <c r="T2" s="4"/>
      <c r="U2" s="4"/>
      <c r="V2" s="11">
        <f>IF($A2="","",SUM(S2:U2))</f>
        <v>0</v>
      </c>
      <c r="W2" s="11">
        <f>IF(A2="","",SUM(F2,L2,R2,V2))</f>
        <v>0</v>
      </c>
      <c r="X2" s="11">
        <f t="shared" ref="X2" si="0">IF(A2="","",TRUNC(W2/4))</f>
        <v>0</v>
      </c>
    </row>
    <row r="3" spans="1:24" x14ac:dyDescent="0.3">
      <c r="A3" s="11" t="str">
        <f>IF(Summary!A3="","",Summary!A3)</f>
        <v/>
      </c>
      <c r="B3" s="3"/>
      <c r="C3" s="3"/>
      <c r="D3" s="3"/>
      <c r="E3" s="3"/>
      <c r="F3" s="11" t="str">
        <f t="shared" ref="F3:F26" si="1">IF($A3="","",SUM(B3:E3))</f>
        <v/>
      </c>
      <c r="G3" s="2"/>
      <c r="H3" s="2"/>
      <c r="I3" s="2"/>
      <c r="J3" s="2"/>
      <c r="K3" s="2"/>
      <c r="L3" s="11" t="str">
        <f t="shared" ref="L3:L26" si="2">IF($A3="","",SUM(G3:K3))</f>
        <v/>
      </c>
      <c r="M3" s="6"/>
      <c r="N3" s="6"/>
      <c r="O3" s="6"/>
      <c r="P3" s="6"/>
      <c r="Q3" s="6"/>
      <c r="R3" s="11" t="str">
        <f t="shared" ref="R3:R26" si="3">IF($A3="","",SUM(M3:Q3))</f>
        <v/>
      </c>
      <c r="S3" s="4"/>
      <c r="T3" s="4"/>
      <c r="U3" s="4"/>
      <c r="V3" s="11" t="str">
        <f t="shared" ref="V3:V26" si="4">IF($A3="","",SUM(S3:U3))</f>
        <v/>
      </c>
      <c r="W3" s="11" t="str">
        <f t="shared" ref="W3:W26" si="5">IF(A3="","",SUM(F3,L3,R3,V3))</f>
        <v/>
      </c>
      <c r="X3" s="11" t="str">
        <f t="shared" ref="X3:X26" si="6">IF(A3="","",TRUNC(W3/4))</f>
        <v/>
      </c>
    </row>
    <row r="4" spans="1:24" x14ac:dyDescent="0.3">
      <c r="A4" s="11" t="str">
        <f>IF(Summary!A4="","",Summary!A4)</f>
        <v/>
      </c>
      <c r="B4" s="3"/>
      <c r="C4" s="3"/>
      <c r="D4" s="3"/>
      <c r="E4" s="3"/>
      <c r="F4" s="11" t="str">
        <f t="shared" si="1"/>
        <v/>
      </c>
      <c r="G4" s="2"/>
      <c r="H4" s="2"/>
      <c r="I4" s="2"/>
      <c r="J4" s="2"/>
      <c r="K4" s="2"/>
      <c r="L4" s="11" t="str">
        <f t="shared" si="2"/>
        <v/>
      </c>
      <c r="M4" s="6"/>
      <c r="N4" s="6"/>
      <c r="O4" s="6"/>
      <c r="P4" s="6"/>
      <c r="Q4" s="6"/>
      <c r="R4" s="11" t="str">
        <f t="shared" si="3"/>
        <v/>
      </c>
      <c r="S4" s="4"/>
      <c r="T4" s="4"/>
      <c r="U4" s="4"/>
      <c r="V4" s="11" t="str">
        <f t="shared" si="4"/>
        <v/>
      </c>
      <c r="W4" s="11" t="str">
        <f t="shared" si="5"/>
        <v/>
      </c>
      <c r="X4" s="11" t="str">
        <f t="shared" si="6"/>
        <v/>
      </c>
    </row>
    <row r="5" spans="1:24" x14ac:dyDescent="0.3">
      <c r="A5" s="11" t="str">
        <f>IF(Summary!A5="","",Summary!A5)</f>
        <v/>
      </c>
      <c r="B5" s="3"/>
      <c r="C5" s="3"/>
      <c r="D5" s="3"/>
      <c r="E5" s="3"/>
      <c r="F5" s="11" t="str">
        <f t="shared" si="1"/>
        <v/>
      </c>
      <c r="G5" s="2"/>
      <c r="H5" s="2"/>
      <c r="I5" s="2"/>
      <c r="J5" s="2"/>
      <c r="K5" s="2"/>
      <c r="L5" s="11" t="str">
        <f t="shared" si="2"/>
        <v/>
      </c>
      <c r="M5" s="6"/>
      <c r="N5" s="6"/>
      <c r="O5" s="6"/>
      <c r="P5" s="6"/>
      <c r="Q5" s="6"/>
      <c r="R5" s="11" t="str">
        <f t="shared" si="3"/>
        <v/>
      </c>
      <c r="S5" s="4"/>
      <c r="T5" s="4"/>
      <c r="U5" s="4"/>
      <c r="V5" s="11" t="str">
        <f t="shared" si="4"/>
        <v/>
      </c>
      <c r="W5" s="11" t="str">
        <f t="shared" si="5"/>
        <v/>
      </c>
      <c r="X5" s="11" t="str">
        <f t="shared" si="6"/>
        <v/>
      </c>
    </row>
    <row r="6" spans="1:24" x14ac:dyDescent="0.3">
      <c r="A6" s="11" t="str">
        <f>IF(Summary!A6="","",Summary!A6)</f>
        <v/>
      </c>
      <c r="B6" s="3"/>
      <c r="C6" s="3"/>
      <c r="D6" s="3"/>
      <c r="E6" s="3"/>
      <c r="F6" s="11" t="str">
        <f t="shared" si="1"/>
        <v/>
      </c>
      <c r="G6" s="2"/>
      <c r="H6" s="2"/>
      <c r="I6" s="2"/>
      <c r="J6" s="2"/>
      <c r="K6" s="2"/>
      <c r="L6" s="11" t="str">
        <f t="shared" si="2"/>
        <v/>
      </c>
      <c r="M6" s="6"/>
      <c r="N6" s="6"/>
      <c r="O6" s="6"/>
      <c r="P6" s="6"/>
      <c r="Q6" s="6"/>
      <c r="R6" s="11" t="str">
        <f t="shared" si="3"/>
        <v/>
      </c>
      <c r="S6" s="4"/>
      <c r="T6" s="4"/>
      <c r="U6" s="4"/>
      <c r="V6" s="11" t="str">
        <f t="shared" si="4"/>
        <v/>
      </c>
      <c r="W6" s="11" t="str">
        <f t="shared" si="5"/>
        <v/>
      </c>
      <c r="X6" s="11" t="str">
        <f t="shared" si="6"/>
        <v/>
      </c>
    </row>
    <row r="7" spans="1:24" x14ac:dyDescent="0.3">
      <c r="A7" s="11" t="str">
        <f>IF(Summary!A7="","",Summary!A7)</f>
        <v/>
      </c>
      <c r="B7" s="3"/>
      <c r="C7" s="3"/>
      <c r="D7" s="3"/>
      <c r="E7" s="3"/>
      <c r="F7" s="11" t="str">
        <f t="shared" si="1"/>
        <v/>
      </c>
      <c r="G7" s="2"/>
      <c r="H7" s="2"/>
      <c r="I7" s="2"/>
      <c r="J7" s="2"/>
      <c r="K7" s="2"/>
      <c r="L7" s="11" t="str">
        <f t="shared" si="2"/>
        <v/>
      </c>
      <c r="M7" s="6"/>
      <c r="N7" s="6"/>
      <c r="O7" s="6"/>
      <c r="P7" s="6"/>
      <c r="Q7" s="6"/>
      <c r="R7" s="11" t="str">
        <f t="shared" si="3"/>
        <v/>
      </c>
      <c r="S7" s="4"/>
      <c r="T7" s="4"/>
      <c r="U7" s="4"/>
      <c r="V7" s="11" t="str">
        <f t="shared" si="4"/>
        <v/>
      </c>
      <c r="W7" s="11" t="str">
        <f t="shared" si="5"/>
        <v/>
      </c>
      <c r="X7" s="11" t="str">
        <f t="shared" si="6"/>
        <v/>
      </c>
    </row>
    <row r="8" spans="1:24" x14ac:dyDescent="0.3">
      <c r="A8" s="11" t="str">
        <f>IF(Summary!A8="","",Summary!A8)</f>
        <v/>
      </c>
      <c r="B8" s="3"/>
      <c r="C8" s="3"/>
      <c r="D8" s="3"/>
      <c r="E8" s="3"/>
      <c r="F8" s="11" t="str">
        <f t="shared" si="1"/>
        <v/>
      </c>
      <c r="G8" s="2"/>
      <c r="H8" s="2"/>
      <c r="I8" s="2"/>
      <c r="J8" s="2"/>
      <c r="K8" s="2"/>
      <c r="L8" s="11" t="str">
        <f t="shared" si="2"/>
        <v/>
      </c>
      <c r="M8" s="6"/>
      <c r="N8" s="6"/>
      <c r="O8" s="6"/>
      <c r="P8" s="6"/>
      <c r="Q8" s="6"/>
      <c r="R8" s="11" t="str">
        <f t="shared" si="3"/>
        <v/>
      </c>
      <c r="S8" s="4"/>
      <c r="T8" s="4"/>
      <c r="U8" s="4"/>
      <c r="V8" s="11" t="str">
        <f t="shared" si="4"/>
        <v/>
      </c>
      <c r="W8" s="11" t="str">
        <f t="shared" si="5"/>
        <v/>
      </c>
      <c r="X8" s="11" t="str">
        <f t="shared" si="6"/>
        <v/>
      </c>
    </row>
    <row r="9" spans="1:24" x14ac:dyDescent="0.3">
      <c r="A9" s="11" t="str">
        <f>IF(Summary!A9="","",Summary!A9)</f>
        <v/>
      </c>
      <c r="B9" s="3"/>
      <c r="C9" s="3"/>
      <c r="D9" s="3"/>
      <c r="E9" s="3"/>
      <c r="F9" s="11" t="str">
        <f t="shared" si="1"/>
        <v/>
      </c>
      <c r="G9" s="2"/>
      <c r="H9" s="2"/>
      <c r="I9" s="2"/>
      <c r="J9" s="2"/>
      <c r="K9" s="2"/>
      <c r="L9" s="11" t="str">
        <f t="shared" si="2"/>
        <v/>
      </c>
      <c r="M9" s="6"/>
      <c r="N9" s="6"/>
      <c r="O9" s="6"/>
      <c r="P9" s="6"/>
      <c r="Q9" s="6"/>
      <c r="R9" s="11" t="str">
        <f t="shared" si="3"/>
        <v/>
      </c>
      <c r="S9" s="4"/>
      <c r="T9" s="4"/>
      <c r="U9" s="4"/>
      <c r="V9" s="11" t="str">
        <f t="shared" si="4"/>
        <v/>
      </c>
      <c r="W9" s="11" t="str">
        <f t="shared" si="5"/>
        <v/>
      </c>
      <c r="X9" s="11" t="str">
        <f t="shared" si="6"/>
        <v/>
      </c>
    </row>
    <row r="10" spans="1:24" x14ac:dyDescent="0.3">
      <c r="A10" s="11" t="str">
        <f>IF(Summary!A10="","",Summary!A10)</f>
        <v/>
      </c>
      <c r="B10" s="3"/>
      <c r="C10" s="3"/>
      <c r="D10" s="3"/>
      <c r="E10" s="3"/>
      <c r="F10" s="11" t="str">
        <f t="shared" si="1"/>
        <v/>
      </c>
      <c r="G10" s="2"/>
      <c r="H10" s="2"/>
      <c r="I10" s="2"/>
      <c r="J10" s="2"/>
      <c r="K10" s="2"/>
      <c r="L10" s="11" t="str">
        <f t="shared" si="2"/>
        <v/>
      </c>
      <c r="M10" s="6"/>
      <c r="N10" s="6"/>
      <c r="O10" s="6"/>
      <c r="P10" s="6"/>
      <c r="Q10" s="6"/>
      <c r="R10" s="11" t="str">
        <f t="shared" si="3"/>
        <v/>
      </c>
      <c r="S10" s="4"/>
      <c r="T10" s="4"/>
      <c r="U10" s="4"/>
      <c r="V10" s="11" t="str">
        <f t="shared" si="4"/>
        <v/>
      </c>
      <c r="W10" s="11" t="str">
        <f t="shared" si="5"/>
        <v/>
      </c>
      <c r="X10" s="11" t="str">
        <f t="shared" si="6"/>
        <v/>
      </c>
    </row>
    <row r="11" spans="1:24" x14ac:dyDescent="0.3">
      <c r="A11" s="11" t="str">
        <f>IF(Summary!A11="","",Summary!A11)</f>
        <v/>
      </c>
      <c r="B11" s="3"/>
      <c r="C11" s="3"/>
      <c r="D11" s="3"/>
      <c r="E11" s="3"/>
      <c r="F11" s="11" t="str">
        <f t="shared" si="1"/>
        <v/>
      </c>
      <c r="G11" s="2"/>
      <c r="H11" s="2"/>
      <c r="I11" s="2"/>
      <c r="J11" s="2"/>
      <c r="K11" s="2"/>
      <c r="L11" s="11" t="str">
        <f t="shared" si="2"/>
        <v/>
      </c>
      <c r="M11" s="6"/>
      <c r="N11" s="6"/>
      <c r="O11" s="6"/>
      <c r="P11" s="6"/>
      <c r="Q11" s="6"/>
      <c r="R11" s="11" t="str">
        <f t="shared" si="3"/>
        <v/>
      </c>
      <c r="S11" s="4"/>
      <c r="T11" s="4"/>
      <c r="U11" s="4"/>
      <c r="V11" s="11" t="str">
        <f t="shared" si="4"/>
        <v/>
      </c>
      <c r="W11" s="11" t="str">
        <f t="shared" si="5"/>
        <v/>
      </c>
      <c r="X11" s="11" t="str">
        <f t="shared" si="6"/>
        <v/>
      </c>
    </row>
    <row r="12" spans="1:24" x14ac:dyDescent="0.3">
      <c r="A12" s="11" t="str">
        <f>IF(Summary!A12="","",Summary!A12)</f>
        <v/>
      </c>
      <c r="B12" s="3"/>
      <c r="C12" s="3"/>
      <c r="D12" s="3"/>
      <c r="E12" s="3"/>
      <c r="F12" s="11" t="str">
        <f t="shared" si="1"/>
        <v/>
      </c>
      <c r="G12" s="2"/>
      <c r="H12" s="2"/>
      <c r="I12" s="2"/>
      <c r="J12" s="2"/>
      <c r="K12" s="2"/>
      <c r="L12" s="11" t="str">
        <f t="shared" si="2"/>
        <v/>
      </c>
      <c r="M12" s="6"/>
      <c r="N12" s="6"/>
      <c r="O12" s="6"/>
      <c r="P12" s="6"/>
      <c r="Q12" s="6"/>
      <c r="R12" s="11" t="str">
        <f t="shared" si="3"/>
        <v/>
      </c>
      <c r="S12" s="4"/>
      <c r="T12" s="4"/>
      <c r="U12" s="4"/>
      <c r="V12" s="11" t="str">
        <f t="shared" si="4"/>
        <v/>
      </c>
      <c r="W12" s="11" t="str">
        <f t="shared" si="5"/>
        <v/>
      </c>
      <c r="X12" s="11" t="str">
        <f t="shared" si="6"/>
        <v/>
      </c>
    </row>
    <row r="13" spans="1:24" x14ac:dyDescent="0.3">
      <c r="A13" s="11" t="str">
        <f>IF(Summary!A13="","",Summary!A13)</f>
        <v/>
      </c>
      <c r="B13" s="3"/>
      <c r="C13" s="3"/>
      <c r="D13" s="3"/>
      <c r="E13" s="3"/>
      <c r="F13" s="11" t="str">
        <f t="shared" si="1"/>
        <v/>
      </c>
      <c r="G13" s="2"/>
      <c r="H13" s="2"/>
      <c r="I13" s="2"/>
      <c r="J13" s="2"/>
      <c r="K13" s="2"/>
      <c r="L13" s="11" t="str">
        <f t="shared" si="2"/>
        <v/>
      </c>
      <c r="M13" s="6"/>
      <c r="N13" s="6"/>
      <c r="O13" s="6"/>
      <c r="P13" s="6"/>
      <c r="Q13" s="6"/>
      <c r="R13" s="11" t="str">
        <f t="shared" si="3"/>
        <v/>
      </c>
      <c r="S13" s="4"/>
      <c r="T13" s="4"/>
      <c r="U13" s="4"/>
      <c r="V13" s="11" t="str">
        <f t="shared" si="4"/>
        <v/>
      </c>
      <c r="W13" s="11" t="str">
        <f t="shared" si="5"/>
        <v/>
      </c>
      <c r="X13" s="11" t="str">
        <f t="shared" si="6"/>
        <v/>
      </c>
    </row>
    <row r="14" spans="1:24" x14ac:dyDescent="0.3">
      <c r="A14" s="11" t="str">
        <f>IF(Summary!A14="","",Summary!A14)</f>
        <v/>
      </c>
      <c r="B14" s="3"/>
      <c r="C14" s="3"/>
      <c r="D14" s="3"/>
      <c r="E14" s="3"/>
      <c r="F14" s="11" t="str">
        <f t="shared" si="1"/>
        <v/>
      </c>
      <c r="G14" s="2"/>
      <c r="H14" s="2"/>
      <c r="I14" s="2"/>
      <c r="J14" s="2"/>
      <c r="K14" s="2"/>
      <c r="L14" s="11" t="str">
        <f t="shared" si="2"/>
        <v/>
      </c>
      <c r="M14" s="6"/>
      <c r="N14" s="6"/>
      <c r="O14" s="6"/>
      <c r="P14" s="6"/>
      <c r="Q14" s="6"/>
      <c r="R14" s="11" t="str">
        <f t="shared" si="3"/>
        <v/>
      </c>
      <c r="S14" s="4"/>
      <c r="T14" s="4"/>
      <c r="U14" s="4"/>
      <c r="V14" s="11" t="str">
        <f t="shared" si="4"/>
        <v/>
      </c>
      <c r="W14" s="11" t="str">
        <f t="shared" si="5"/>
        <v/>
      </c>
      <c r="X14" s="11" t="str">
        <f t="shared" si="6"/>
        <v/>
      </c>
    </row>
    <row r="15" spans="1:24" x14ac:dyDescent="0.3">
      <c r="A15" s="11" t="str">
        <f>IF(Summary!A15="","",Summary!A15)</f>
        <v/>
      </c>
      <c r="B15" s="3"/>
      <c r="C15" s="3"/>
      <c r="D15" s="3"/>
      <c r="E15" s="3"/>
      <c r="F15" s="11" t="str">
        <f t="shared" si="1"/>
        <v/>
      </c>
      <c r="G15" s="2"/>
      <c r="H15" s="2"/>
      <c r="I15" s="2"/>
      <c r="J15" s="2"/>
      <c r="K15" s="2"/>
      <c r="L15" s="11" t="str">
        <f t="shared" si="2"/>
        <v/>
      </c>
      <c r="M15" s="6"/>
      <c r="N15" s="6"/>
      <c r="O15" s="6"/>
      <c r="P15" s="6"/>
      <c r="Q15" s="6"/>
      <c r="R15" s="11" t="str">
        <f t="shared" si="3"/>
        <v/>
      </c>
      <c r="S15" s="4"/>
      <c r="T15" s="4"/>
      <c r="U15" s="4"/>
      <c r="V15" s="11" t="str">
        <f t="shared" si="4"/>
        <v/>
      </c>
      <c r="W15" s="11" t="str">
        <f t="shared" si="5"/>
        <v/>
      </c>
      <c r="X15" s="11" t="str">
        <f t="shared" si="6"/>
        <v/>
      </c>
    </row>
    <row r="16" spans="1:24" x14ac:dyDescent="0.3">
      <c r="A16" s="11" t="str">
        <f>IF(Summary!A16="","",Summary!A16)</f>
        <v/>
      </c>
      <c r="B16" s="3"/>
      <c r="C16" s="3"/>
      <c r="D16" s="3"/>
      <c r="E16" s="3"/>
      <c r="F16" s="11" t="str">
        <f t="shared" si="1"/>
        <v/>
      </c>
      <c r="G16" s="2"/>
      <c r="H16" s="2"/>
      <c r="I16" s="2"/>
      <c r="J16" s="2"/>
      <c r="K16" s="2"/>
      <c r="L16" s="11" t="str">
        <f t="shared" si="2"/>
        <v/>
      </c>
      <c r="M16" s="6"/>
      <c r="N16" s="6"/>
      <c r="O16" s="6"/>
      <c r="P16" s="6"/>
      <c r="Q16" s="6"/>
      <c r="R16" s="11" t="str">
        <f t="shared" si="3"/>
        <v/>
      </c>
      <c r="S16" s="4"/>
      <c r="T16" s="4"/>
      <c r="U16" s="4"/>
      <c r="V16" s="11" t="str">
        <f t="shared" si="4"/>
        <v/>
      </c>
      <c r="W16" s="11" t="str">
        <f t="shared" si="5"/>
        <v/>
      </c>
      <c r="X16" s="11" t="str">
        <f t="shared" si="6"/>
        <v/>
      </c>
    </row>
    <row r="17" spans="1:24" x14ac:dyDescent="0.3">
      <c r="A17" s="11" t="str">
        <f>IF(Summary!A17="","",Summary!A17)</f>
        <v/>
      </c>
      <c r="B17" s="3"/>
      <c r="C17" s="3"/>
      <c r="D17" s="3"/>
      <c r="E17" s="3"/>
      <c r="F17" s="11" t="str">
        <f t="shared" si="1"/>
        <v/>
      </c>
      <c r="G17" s="2"/>
      <c r="H17" s="2"/>
      <c r="I17" s="2"/>
      <c r="J17" s="2"/>
      <c r="K17" s="2"/>
      <c r="L17" s="11" t="str">
        <f t="shared" si="2"/>
        <v/>
      </c>
      <c r="M17" s="6"/>
      <c r="N17" s="6"/>
      <c r="O17" s="6"/>
      <c r="P17" s="6"/>
      <c r="Q17" s="6"/>
      <c r="R17" s="11" t="str">
        <f t="shared" si="3"/>
        <v/>
      </c>
      <c r="S17" s="4"/>
      <c r="T17" s="4"/>
      <c r="U17" s="4"/>
      <c r="V17" s="11" t="str">
        <f t="shared" si="4"/>
        <v/>
      </c>
      <c r="W17" s="11" t="str">
        <f t="shared" si="5"/>
        <v/>
      </c>
      <c r="X17" s="11" t="str">
        <f t="shared" si="6"/>
        <v/>
      </c>
    </row>
    <row r="18" spans="1:24" x14ac:dyDescent="0.3">
      <c r="A18" s="11" t="str">
        <f>IF(Summary!A18="","",Summary!A18)</f>
        <v/>
      </c>
      <c r="B18" s="3"/>
      <c r="C18" s="3"/>
      <c r="D18" s="3"/>
      <c r="E18" s="3"/>
      <c r="F18" s="11" t="str">
        <f t="shared" si="1"/>
        <v/>
      </c>
      <c r="G18" s="2"/>
      <c r="H18" s="2"/>
      <c r="I18" s="2"/>
      <c r="J18" s="2"/>
      <c r="K18" s="2"/>
      <c r="L18" s="11" t="str">
        <f t="shared" si="2"/>
        <v/>
      </c>
      <c r="M18" s="6"/>
      <c r="N18" s="6"/>
      <c r="O18" s="6"/>
      <c r="P18" s="6"/>
      <c r="Q18" s="6"/>
      <c r="R18" s="11" t="str">
        <f t="shared" si="3"/>
        <v/>
      </c>
      <c r="S18" s="4"/>
      <c r="T18" s="4"/>
      <c r="U18" s="4"/>
      <c r="V18" s="11" t="str">
        <f t="shared" si="4"/>
        <v/>
      </c>
      <c r="W18" s="11" t="str">
        <f t="shared" si="5"/>
        <v/>
      </c>
      <c r="X18" s="11" t="str">
        <f t="shared" si="6"/>
        <v/>
      </c>
    </row>
    <row r="19" spans="1:24" x14ac:dyDescent="0.3">
      <c r="A19" s="11" t="str">
        <f>IF(Summary!A19="","",Summary!A19)</f>
        <v/>
      </c>
      <c r="B19" s="3"/>
      <c r="C19" s="3"/>
      <c r="D19" s="3"/>
      <c r="E19" s="3"/>
      <c r="F19" s="11" t="str">
        <f t="shared" si="1"/>
        <v/>
      </c>
      <c r="G19" s="2"/>
      <c r="H19" s="2"/>
      <c r="I19" s="2"/>
      <c r="J19" s="2"/>
      <c r="K19" s="2"/>
      <c r="L19" s="11" t="str">
        <f t="shared" si="2"/>
        <v/>
      </c>
      <c r="M19" s="6"/>
      <c r="N19" s="6"/>
      <c r="O19" s="6"/>
      <c r="P19" s="6"/>
      <c r="Q19" s="6"/>
      <c r="R19" s="11" t="str">
        <f t="shared" si="3"/>
        <v/>
      </c>
      <c r="S19" s="4"/>
      <c r="T19" s="4"/>
      <c r="U19" s="4"/>
      <c r="V19" s="11" t="str">
        <f t="shared" si="4"/>
        <v/>
      </c>
      <c r="W19" s="11" t="str">
        <f t="shared" si="5"/>
        <v/>
      </c>
      <c r="X19" s="11" t="str">
        <f t="shared" si="6"/>
        <v/>
      </c>
    </row>
    <row r="20" spans="1:24" x14ac:dyDescent="0.3">
      <c r="A20" s="11" t="str">
        <f>IF(Summary!A20="","",Summary!A20)</f>
        <v/>
      </c>
      <c r="B20" s="3"/>
      <c r="C20" s="3"/>
      <c r="D20" s="3"/>
      <c r="E20" s="3"/>
      <c r="F20" s="11" t="str">
        <f t="shared" si="1"/>
        <v/>
      </c>
      <c r="G20" s="2"/>
      <c r="H20" s="2"/>
      <c r="I20" s="2"/>
      <c r="J20" s="2"/>
      <c r="K20" s="2"/>
      <c r="L20" s="11" t="str">
        <f t="shared" si="2"/>
        <v/>
      </c>
      <c r="M20" s="6"/>
      <c r="N20" s="6"/>
      <c r="O20" s="6"/>
      <c r="P20" s="6"/>
      <c r="Q20" s="6"/>
      <c r="R20" s="11" t="str">
        <f t="shared" si="3"/>
        <v/>
      </c>
      <c r="S20" s="4"/>
      <c r="T20" s="4"/>
      <c r="U20" s="4"/>
      <c r="V20" s="11" t="str">
        <f t="shared" si="4"/>
        <v/>
      </c>
      <c r="W20" s="11" t="str">
        <f t="shared" si="5"/>
        <v/>
      </c>
      <c r="X20" s="11" t="str">
        <f t="shared" si="6"/>
        <v/>
      </c>
    </row>
    <row r="21" spans="1:24" x14ac:dyDescent="0.3">
      <c r="A21" s="11" t="str">
        <f>IF(Summary!A21="","",Summary!A21)</f>
        <v/>
      </c>
      <c r="B21" s="3"/>
      <c r="C21" s="3"/>
      <c r="D21" s="3"/>
      <c r="E21" s="3"/>
      <c r="F21" s="11" t="str">
        <f t="shared" si="1"/>
        <v/>
      </c>
      <c r="G21" s="2"/>
      <c r="H21" s="2"/>
      <c r="I21" s="2"/>
      <c r="J21" s="2"/>
      <c r="K21" s="2"/>
      <c r="L21" s="11" t="str">
        <f t="shared" si="2"/>
        <v/>
      </c>
      <c r="M21" s="6"/>
      <c r="N21" s="6"/>
      <c r="O21" s="6"/>
      <c r="P21" s="6"/>
      <c r="Q21" s="6"/>
      <c r="R21" s="11" t="str">
        <f t="shared" si="3"/>
        <v/>
      </c>
      <c r="S21" s="4"/>
      <c r="T21" s="4"/>
      <c r="U21" s="4"/>
      <c r="V21" s="11" t="str">
        <f t="shared" si="4"/>
        <v/>
      </c>
      <c r="W21" s="11" t="str">
        <f t="shared" si="5"/>
        <v/>
      </c>
      <c r="X21" s="11" t="str">
        <f t="shared" si="6"/>
        <v/>
      </c>
    </row>
    <row r="22" spans="1:24" x14ac:dyDescent="0.3">
      <c r="A22" s="11" t="str">
        <f>IF(Summary!A22="","",Summary!A22)</f>
        <v/>
      </c>
      <c r="B22" s="3"/>
      <c r="C22" s="3"/>
      <c r="D22" s="3"/>
      <c r="E22" s="3"/>
      <c r="F22" s="11" t="str">
        <f t="shared" si="1"/>
        <v/>
      </c>
      <c r="G22" s="2"/>
      <c r="H22" s="2"/>
      <c r="I22" s="2"/>
      <c r="J22" s="2"/>
      <c r="K22" s="2"/>
      <c r="L22" s="11" t="str">
        <f t="shared" si="2"/>
        <v/>
      </c>
      <c r="M22" s="6"/>
      <c r="N22" s="6"/>
      <c r="O22" s="6"/>
      <c r="P22" s="6"/>
      <c r="Q22" s="6"/>
      <c r="R22" s="11" t="str">
        <f t="shared" si="3"/>
        <v/>
      </c>
      <c r="S22" s="4"/>
      <c r="T22" s="4"/>
      <c r="U22" s="4"/>
      <c r="V22" s="11" t="str">
        <f t="shared" si="4"/>
        <v/>
      </c>
      <c r="W22" s="11" t="str">
        <f t="shared" si="5"/>
        <v/>
      </c>
      <c r="X22" s="11" t="str">
        <f t="shared" si="6"/>
        <v/>
      </c>
    </row>
    <row r="23" spans="1:24" x14ac:dyDescent="0.3">
      <c r="A23" s="11" t="str">
        <f>IF(Summary!A23="","",Summary!A23)</f>
        <v/>
      </c>
      <c r="B23" s="3"/>
      <c r="C23" s="3"/>
      <c r="D23" s="3"/>
      <c r="E23" s="3"/>
      <c r="F23" s="11" t="str">
        <f t="shared" si="1"/>
        <v/>
      </c>
      <c r="G23" s="2"/>
      <c r="H23" s="2"/>
      <c r="I23" s="2"/>
      <c r="J23" s="2"/>
      <c r="K23" s="2"/>
      <c r="L23" s="11" t="str">
        <f t="shared" si="2"/>
        <v/>
      </c>
      <c r="M23" s="6"/>
      <c r="N23" s="6"/>
      <c r="O23" s="6"/>
      <c r="P23" s="6"/>
      <c r="Q23" s="6"/>
      <c r="R23" s="11" t="str">
        <f t="shared" si="3"/>
        <v/>
      </c>
      <c r="S23" s="4"/>
      <c r="T23" s="4"/>
      <c r="U23" s="4"/>
      <c r="V23" s="11" t="str">
        <f t="shared" si="4"/>
        <v/>
      </c>
      <c r="W23" s="11" t="str">
        <f t="shared" si="5"/>
        <v/>
      </c>
      <c r="X23" s="11" t="str">
        <f t="shared" si="6"/>
        <v/>
      </c>
    </row>
    <row r="24" spans="1:24" x14ac:dyDescent="0.3">
      <c r="A24" s="11" t="str">
        <f>IF(Summary!A24="","",Summary!A24)</f>
        <v/>
      </c>
      <c r="B24" s="3"/>
      <c r="C24" s="3"/>
      <c r="D24" s="3"/>
      <c r="E24" s="3"/>
      <c r="F24" s="11" t="str">
        <f t="shared" si="1"/>
        <v/>
      </c>
      <c r="G24" s="2"/>
      <c r="H24" s="2"/>
      <c r="I24" s="2"/>
      <c r="J24" s="2"/>
      <c r="K24" s="2"/>
      <c r="L24" s="11" t="str">
        <f t="shared" si="2"/>
        <v/>
      </c>
      <c r="M24" s="6"/>
      <c r="N24" s="6"/>
      <c r="O24" s="6"/>
      <c r="P24" s="6"/>
      <c r="Q24" s="6"/>
      <c r="R24" s="11" t="str">
        <f t="shared" si="3"/>
        <v/>
      </c>
      <c r="S24" s="4"/>
      <c r="T24" s="4"/>
      <c r="U24" s="4"/>
      <c r="V24" s="11" t="str">
        <f t="shared" si="4"/>
        <v/>
      </c>
      <c r="W24" s="11" t="str">
        <f t="shared" si="5"/>
        <v/>
      </c>
      <c r="X24" s="11" t="str">
        <f t="shared" si="6"/>
        <v/>
      </c>
    </row>
    <row r="25" spans="1:24" x14ac:dyDescent="0.3">
      <c r="A25" s="11" t="str">
        <f>IF(Summary!A25="","",Summary!A25)</f>
        <v/>
      </c>
      <c r="B25" s="3"/>
      <c r="C25" s="3"/>
      <c r="D25" s="3"/>
      <c r="E25" s="3"/>
      <c r="F25" s="11" t="str">
        <f t="shared" si="1"/>
        <v/>
      </c>
      <c r="G25" s="2"/>
      <c r="H25" s="2"/>
      <c r="I25" s="2"/>
      <c r="J25" s="2"/>
      <c r="K25" s="2"/>
      <c r="L25" s="11" t="str">
        <f t="shared" si="2"/>
        <v/>
      </c>
      <c r="M25" s="6"/>
      <c r="N25" s="6"/>
      <c r="O25" s="6"/>
      <c r="P25" s="6"/>
      <c r="Q25" s="6"/>
      <c r="R25" s="11" t="str">
        <f t="shared" si="3"/>
        <v/>
      </c>
      <c r="S25" s="4"/>
      <c r="T25" s="4"/>
      <c r="U25" s="4"/>
      <c r="V25" s="11" t="str">
        <f t="shared" si="4"/>
        <v/>
      </c>
      <c r="W25" s="11" t="str">
        <f t="shared" si="5"/>
        <v/>
      </c>
      <c r="X25" s="11" t="str">
        <f t="shared" si="6"/>
        <v/>
      </c>
    </row>
    <row r="26" spans="1:24" x14ac:dyDescent="0.3">
      <c r="A26" s="11" t="str">
        <f>IF(Summary!A26="","",Summary!A26)</f>
        <v/>
      </c>
      <c r="B26" s="3"/>
      <c r="C26" s="3"/>
      <c r="D26" s="3"/>
      <c r="E26" s="3"/>
      <c r="F26" s="11" t="str">
        <f t="shared" si="1"/>
        <v/>
      </c>
      <c r="G26" s="2"/>
      <c r="H26" s="2"/>
      <c r="I26" s="2"/>
      <c r="J26" s="2"/>
      <c r="K26" s="2"/>
      <c r="L26" s="11" t="str">
        <f t="shared" si="2"/>
        <v/>
      </c>
      <c r="M26" s="6"/>
      <c r="N26" s="6"/>
      <c r="O26" s="6"/>
      <c r="P26" s="6"/>
      <c r="Q26" s="6"/>
      <c r="R26" s="11" t="str">
        <f t="shared" si="3"/>
        <v/>
      </c>
      <c r="S26" s="4"/>
      <c r="T26" s="4"/>
      <c r="U26" s="4"/>
      <c r="V26" s="11" t="str">
        <f t="shared" si="4"/>
        <v/>
      </c>
      <c r="W26" s="11" t="str">
        <f t="shared" si="5"/>
        <v/>
      </c>
      <c r="X26" s="11" t="str">
        <f t="shared" si="6"/>
        <v/>
      </c>
    </row>
  </sheetData>
  <sheetProtection sheet="1" objects="1" scenarios="1" selectLockedCells="1"/>
  <mergeCells count="4">
    <mergeCell ref="B1:E1"/>
    <mergeCell ref="G1:K1"/>
    <mergeCell ref="M1:Q1"/>
    <mergeCell ref="S1:U1"/>
  </mergeCells>
  <dataValidations xWindow="1037" yWindow="334" count="17">
    <dataValidation type="whole" allowBlank="1" showInputMessage="1" showErrorMessage="1" error="All scores must be between 0 to 10" promptTitle="Observations and Conclusions" prompt="3 marks for a complete set of logical observations_x000a_2 marks for some logical observations_x000a_1 mark for some observations_x000a_0 marks for no observations_x000a_" sqref="B2:B26">
      <formula1>0</formula1>
      <formula2>3</formula2>
    </dataValidation>
    <dataValidation type="whole" allowBlank="1" showInputMessage="1" showErrorMessage="1" error="All scores must be between 0 to 10" promptTitle="Assemble Documentation" prompt="2 marks for detailed summary of data collected_x000a_1 mark for some evidence of data collected_x000a_0 marks for no evidence of data collected" sqref="T2:T26">
      <formula1>0</formula1>
      <formula2>2</formula2>
    </dataValidation>
    <dataValidation type="whole" allowBlank="1" showInputMessage="1" showErrorMessage="1" error="All scores must be between 0 to 10" promptTitle="Analysis" prompt="3 marks for all functional requirements specified_x000a_2 marks for some functional requirements specified_x000a_1 mark for limited functional requirements specified_x000a_0 marks for no functional requirements specified" sqref="G2:G26">
      <formula1>0</formula1>
      <formula2>3</formula2>
    </dataValidation>
    <dataValidation type="whole" allowBlank="1" showInputMessage="1" showErrorMessage="1" error="All scores must be between 0 to 10" promptTitle="Analysis" prompt="2 marks for all non-functional requirements specified_x000a_1 mark for some non-functional requirements specified_x000a_0 marks for no functional requirements specified" sqref="H2:H26">
      <formula1>0</formula1>
      <formula2>2</formula2>
    </dataValidation>
    <dataValidation type="whole" allowBlank="1" showInputMessage="1" showErrorMessage="1" error="All scores must be between 0 to 10" promptTitle="Analysis" prompt="1 mark for classifying functional and non-functional requirements_x000a_0 marks otherwise" sqref="I2:I26">
      <formula1>0</formula1>
      <formula2>1</formula2>
    </dataValidation>
    <dataValidation type="whole" allowBlank="1" showInputMessage="1" showErrorMessage="1" error="All scores must be between 0 to 10" promptTitle="Analysis" prompt="2 marks for all categories of contraints specified_x000a_1 mark for some categories of contraints specified_x000a_0 marks for no categories of contraints specified" sqref="J2:J26">
      <formula1>0</formula1>
      <formula2>2</formula2>
    </dataValidation>
    <dataValidation type="whole" allowBlank="1" showInputMessage="1" showErrorMessage="1" error="All scores must be between 0 to 10" promptTitle="Analysis" prompt="1 mark for specifying one or more items within scope_x000a_1 mark for specifying one or more items out of scope_x000a_" sqref="K2:K26">
      <formula1>0</formula1>
      <formula2>2</formula2>
    </dataValidation>
    <dataValidation type="whole" allowBlank="1" showInputMessage="1" showErrorMessage="1" error="All scores must be between 0 to 10" promptTitle="Technical envir't and audience" prompt="2 marks for detailed description of style of architecture_x000a_1 mark for some description of style of architecture_x000a_0 marks for no description of style of architecture_x000a_" sqref="M2:M26">
      <formula1>0</formula1>
      <formula2>2</formula2>
    </dataValidation>
    <dataValidation type="whole" allowBlank="1" showInputMessage="1" showErrorMessage="1" error="All scores must be between 0 to 10" promptTitle="Technical envir't and audience" prompt="2 marks for detailed description of operating and networked environment_x000a_1 mark for some description of operating and networked environment_x000a_0 marks for no description of operating and networked environment_x000a_" sqref="N2:N26">
      <formula1>0</formula1>
      <formula2>2</formula2>
    </dataValidation>
    <dataValidation type="whole" allowBlank="1" showInputMessage="1" showErrorMessage="1" error="All scores must be between 0 to 10" promptTitle="Technical envir't and audience" prompt="2 marks for detailed description of security_x000a_1 mark for some description of security_x000a_0 marks for no description of security_x000a_" sqref="O2:O26">
      <formula1>0</formula1>
      <formula2>2</formula2>
    </dataValidation>
    <dataValidation type="whole" allowBlank="1" showInputMessage="1" showErrorMessage="1" error="All scores must be between 0 to 10" promptTitle="Technical envir't and audience" prompt="2 marks for detailed description of audience and characteristics_x000a_1 mark for some description of audience and characteristics_x000a_0 marks for no description of audience and characteristics_x000a_" sqref="P2:P26">
      <formula1>0</formula1>
      <formula2>2</formula2>
    </dataValidation>
    <dataValidation type="whole" allowBlank="1" showInputMessage="1" showErrorMessage="1" error="All scores must be between 0 to 10" promptTitle="Technical envir't and audience" prompt="2 marks for detailed description of effect on solution of audience_x000a_1 mark for some description of effect on solution of audience_x000a_0 marks for no description of effect on solution of audience_x000a_" sqref="Q2:Q26">
      <formula1>0</formula1>
      <formula2>2</formula2>
    </dataValidation>
    <dataValidation type="whole" allowBlank="1" showInputMessage="1" showErrorMessage="1" error="All scores must be between 0 to 10" promptTitle="Assemble Documentation" prompt="1 mark for each of:_x000a_- SRS Title_x000a_- Clear Headings_x000a_- Including UCD, DFD and CD_x000a_- Layout_x000a_- Logical Order_x000a_- Appropriate use of Language" sqref="S2:S26">
      <formula1>0</formula1>
      <formula2>6</formula2>
    </dataValidation>
    <dataValidation type="whole" allowBlank="1" showInputMessage="1" showErrorMessage="1" error="All scores must be between 0 to 10" promptTitle="Assemble Documentation" prompt="2 marks for introduction that includes a statement of purpose AND description of intended audience_x000a_1 mark for introduction that includes a statement of purpose OR description of indended audience_x000a_0 marks for no purpose or audience" sqref="U2:U26">
      <formula1>0</formula1>
      <formula2>2</formula2>
    </dataValidation>
    <dataValidation type="whole" allowBlank="1" showInputMessage="1" showErrorMessage="1" error="All scores must be between 0 to 10" promptTitle="Observations and Conclusions" prompt="2 marks for all conclusions linked to analysis tools_x000a_1 mark for some conclusions linked to analysis tools_x000a_0 marks for no conclusions linked to analysis tools_x000a__x000a_" sqref="E2:E26">
      <formula1>0</formula1>
      <formula2>2</formula2>
    </dataValidation>
    <dataValidation type="whole" allowBlank="1" showInputMessage="1" showErrorMessage="1" error="All scores must be between 0 to 10" promptTitle="Observations and Conclusions" prompt="3 marks for a complete set of substantiated conclusions_x000a_2 marks for some substantiated conclusions_x000a_1 mark for some conclusions_x000a_0 marks for no conclusions" sqref="D2:D26">
      <formula1>0</formula1>
      <formula2>3</formula2>
    </dataValidation>
    <dataValidation type="whole" allowBlank="1" showInputMessage="1" showErrorMessage="1" error="All scores must be between 0 to 10" promptTitle="Observations and Conclusions" prompt="2 marks for all observations linked to analysis tools_x000a_1 mark for some observations linked to analysis tools_x000a_0 marks for no observations linked to analysis tools_x000a__x000a_" sqref="C2:C26">
      <formula1>0</formula1>
      <formula2>2</formula2>
    </dataValidation>
  </dataValidations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workbookViewId="0">
      <selection activeCell="O2" sqref="O2"/>
    </sheetView>
  </sheetViews>
  <sheetFormatPr defaultRowHeight="14.4" x14ac:dyDescent="0.3"/>
  <cols>
    <col min="1" max="1" width="18.44140625" customWidth="1"/>
    <col min="2" max="22" width="4.77734375" customWidth="1"/>
  </cols>
  <sheetData>
    <row r="1" spans="1:22" x14ac:dyDescent="0.3">
      <c r="A1" s="11" t="s">
        <v>0</v>
      </c>
      <c r="B1" s="16" t="s">
        <v>30</v>
      </c>
      <c r="C1" s="17"/>
      <c r="D1" s="11" t="s">
        <v>1</v>
      </c>
      <c r="E1" s="16" t="s">
        <v>31</v>
      </c>
      <c r="F1" s="17"/>
      <c r="G1" s="17"/>
      <c r="H1" s="17"/>
      <c r="I1" s="11" t="s">
        <v>1</v>
      </c>
      <c r="J1" s="16" t="s">
        <v>32</v>
      </c>
      <c r="K1" s="17"/>
      <c r="L1" s="17"/>
      <c r="M1" s="17"/>
      <c r="N1" s="11" t="s">
        <v>1</v>
      </c>
      <c r="O1" s="16" t="s">
        <v>33</v>
      </c>
      <c r="P1" s="17"/>
      <c r="Q1" s="17"/>
      <c r="R1" s="17"/>
      <c r="S1" s="17"/>
      <c r="T1" s="11" t="s">
        <v>1</v>
      </c>
      <c r="U1" s="11" t="s">
        <v>1</v>
      </c>
      <c r="V1" s="11" t="s">
        <v>2</v>
      </c>
    </row>
    <row r="2" spans="1:22" x14ac:dyDescent="0.3">
      <c r="A2" s="11" t="str">
        <f>IF(Summary!A2="","",Summary!A2)</f>
        <v>zzz</v>
      </c>
      <c r="B2" s="3"/>
      <c r="C2" s="3"/>
      <c r="D2" s="11">
        <f>IF($A2="","",SUM(B2:C2))</f>
        <v>0</v>
      </c>
      <c r="E2" s="2"/>
      <c r="F2" s="2"/>
      <c r="G2" s="2"/>
      <c r="H2" s="2"/>
      <c r="I2" s="11">
        <f>IF($A2="","",SUM(E2:H2))</f>
        <v>0</v>
      </c>
      <c r="J2" s="6"/>
      <c r="K2" s="6"/>
      <c r="L2" s="6"/>
      <c r="M2" s="6"/>
      <c r="N2" s="11">
        <f>IF($A2="","",SUM(J2:M2))</f>
        <v>0</v>
      </c>
      <c r="O2" s="4"/>
      <c r="P2" s="4"/>
      <c r="Q2" s="4"/>
      <c r="R2" s="4"/>
      <c r="S2" s="4"/>
      <c r="T2" s="11">
        <f>IF($A2="","",SUM(O2:S2))</f>
        <v>0</v>
      </c>
      <c r="U2" s="11">
        <f>IF(A2="","",SUM(D2,I2,N2,T2))</f>
        <v>0</v>
      </c>
      <c r="V2" s="11">
        <f t="shared" ref="V2" si="0">IF(A2="","",TRUNC(U2/4))</f>
        <v>0</v>
      </c>
    </row>
    <row r="3" spans="1:22" x14ac:dyDescent="0.3">
      <c r="A3" s="11" t="str">
        <f>IF(Summary!A3="","",Summary!A3)</f>
        <v/>
      </c>
      <c r="B3" s="3"/>
      <c r="C3" s="3"/>
      <c r="D3" s="11" t="str">
        <f t="shared" ref="D3:D26" si="1">IF($A3="","",SUM(B3:C3))</f>
        <v/>
      </c>
      <c r="E3" s="2"/>
      <c r="F3" s="2"/>
      <c r="G3" s="2"/>
      <c r="H3" s="2"/>
      <c r="I3" s="11" t="str">
        <f t="shared" ref="I3:I26" si="2">IF($A3="","",SUM(E3:H3))</f>
        <v/>
      </c>
      <c r="J3" s="6"/>
      <c r="K3" s="6"/>
      <c r="L3" s="6"/>
      <c r="M3" s="6"/>
      <c r="N3" s="11" t="str">
        <f t="shared" ref="N3:N26" si="3">IF($A3="","",SUM(J3:M3))</f>
        <v/>
      </c>
      <c r="O3" s="4"/>
      <c r="P3" s="4"/>
      <c r="Q3" s="4"/>
      <c r="R3" s="4"/>
      <c r="S3" s="4"/>
      <c r="T3" s="11" t="str">
        <f t="shared" ref="T3:T26" si="4">IF($A3="","",SUM(O3:S3))</f>
        <v/>
      </c>
      <c r="U3" s="11" t="str">
        <f t="shared" ref="U3:U26" si="5">IF(A3="","",SUM(D3,I3,N3,T3))</f>
        <v/>
      </c>
      <c r="V3" s="11" t="str">
        <f t="shared" ref="V3:V26" si="6">IF(A3="","",TRUNC(U3/4))</f>
        <v/>
      </c>
    </row>
    <row r="4" spans="1:22" x14ac:dyDescent="0.3">
      <c r="A4" s="11" t="str">
        <f>IF(Summary!A4="","",Summary!A4)</f>
        <v/>
      </c>
      <c r="B4" s="3"/>
      <c r="C4" s="3"/>
      <c r="D4" s="11" t="str">
        <f t="shared" si="1"/>
        <v/>
      </c>
      <c r="E4" s="2"/>
      <c r="F4" s="2"/>
      <c r="G4" s="2"/>
      <c r="H4" s="2"/>
      <c r="I4" s="11" t="str">
        <f t="shared" si="2"/>
        <v/>
      </c>
      <c r="J4" s="6"/>
      <c r="K4" s="6"/>
      <c r="L4" s="6"/>
      <c r="M4" s="6"/>
      <c r="N4" s="11" t="str">
        <f t="shared" si="3"/>
        <v/>
      </c>
      <c r="O4" s="4"/>
      <c r="P4" s="4"/>
      <c r="Q4" s="4"/>
      <c r="R4" s="4"/>
      <c r="S4" s="4"/>
      <c r="T4" s="11" t="str">
        <f t="shared" si="4"/>
        <v/>
      </c>
      <c r="U4" s="11" t="str">
        <f t="shared" si="5"/>
        <v/>
      </c>
      <c r="V4" s="11" t="str">
        <f t="shared" si="6"/>
        <v/>
      </c>
    </row>
    <row r="5" spans="1:22" x14ac:dyDescent="0.3">
      <c r="A5" s="11" t="str">
        <f>IF(Summary!A5="","",Summary!A5)</f>
        <v/>
      </c>
      <c r="B5" s="3"/>
      <c r="C5" s="3"/>
      <c r="D5" s="11" t="str">
        <f t="shared" si="1"/>
        <v/>
      </c>
      <c r="E5" s="2"/>
      <c r="F5" s="2"/>
      <c r="G5" s="2"/>
      <c r="H5" s="2"/>
      <c r="I5" s="11" t="str">
        <f t="shared" si="2"/>
        <v/>
      </c>
      <c r="J5" s="6"/>
      <c r="K5" s="6"/>
      <c r="L5" s="6"/>
      <c r="M5" s="6"/>
      <c r="N5" s="11" t="str">
        <f t="shared" si="3"/>
        <v/>
      </c>
      <c r="O5" s="4"/>
      <c r="P5" s="4"/>
      <c r="Q5" s="4"/>
      <c r="R5" s="4"/>
      <c r="S5" s="4"/>
      <c r="T5" s="11" t="str">
        <f t="shared" si="4"/>
        <v/>
      </c>
      <c r="U5" s="11" t="str">
        <f t="shared" si="5"/>
        <v/>
      </c>
      <c r="V5" s="11" t="str">
        <f t="shared" si="6"/>
        <v/>
      </c>
    </row>
    <row r="6" spans="1:22" x14ac:dyDescent="0.3">
      <c r="A6" s="11" t="str">
        <f>IF(Summary!A6="","",Summary!A6)</f>
        <v/>
      </c>
      <c r="B6" s="3"/>
      <c r="C6" s="3"/>
      <c r="D6" s="11" t="str">
        <f>IF($A6="","",SUM(B6:C6))</f>
        <v/>
      </c>
      <c r="E6" s="2"/>
      <c r="F6" s="2"/>
      <c r="G6" s="2"/>
      <c r="H6" s="2"/>
      <c r="I6" s="11" t="str">
        <f t="shared" si="2"/>
        <v/>
      </c>
      <c r="J6" s="6"/>
      <c r="K6" s="6"/>
      <c r="L6" s="6"/>
      <c r="M6" s="6"/>
      <c r="N6" s="11" t="str">
        <f t="shared" si="3"/>
        <v/>
      </c>
      <c r="O6" s="4"/>
      <c r="P6" s="4"/>
      <c r="Q6" s="4"/>
      <c r="R6" s="4"/>
      <c r="S6" s="4"/>
      <c r="T6" s="11" t="str">
        <f t="shared" si="4"/>
        <v/>
      </c>
      <c r="U6" s="11" t="str">
        <f t="shared" si="5"/>
        <v/>
      </c>
      <c r="V6" s="11" t="str">
        <f t="shared" si="6"/>
        <v/>
      </c>
    </row>
    <row r="7" spans="1:22" x14ac:dyDescent="0.3">
      <c r="A7" s="11" t="str">
        <f>IF(Summary!A7="","",Summary!A7)</f>
        <v/>
      </c>
      <c r="B7" s="3"/>
      <c r="C7" s="3"/>
      <c r="D7" s="11" t="str">
        <f>IF($A7="","",SUM(B7:C7))</f>
        <v/>
      </c>
      <c r="E7" s="2"/>
      <c r="F7" s="2"/>
      <c r="G7" s="2"/>
      <c r="H7" s="2"/>
      <c r="I7" s="11" t="str">
        <f t="shared" si="2"/>
        <v/>
      </c>
      <c r="J7" s="6"/>
      <c r="K7" s="6"/>
      <c r="L7" s="6"/>
      <c r="M7" s="6"/>
      <c r="N7" s="11" t="str">
        <f t="shared" si="3"/>
        <v/>
      </c>
      <c r="O7" s="4"/>
      <c r="P7" s="4"/>
      <c r="Q7" s="4"/>
      <c r="R7" s="4"/>
      <c r="S7" s="4"/>
      <c r="T7" s="11" t="str">
        <f t="shared" si="4"/>
        <v/>
      </c>
      <c r="U7" s="11" t="str">
        <f t="shared" si="5"/>
        <v/>
      </c>
      <c r="V7" s="11" t="str">
        <f t="shared" si="6"/>
        <v/>
      </c>
    </row>
    <row r="8" spans="1:22" x14ac:dyDescent="0.3">
      <c r="A8" s="11" t="str">
        <f>IF(Summary!A8="","",Summary!A8)</f>
        <v/>
      </c>
      <c r="B8" s="3"/>
      <c r="C8" s="3"/>
      <c r="D8" s="11" t="str">
        <f t="shared" si="1"/>
        <v/>
      </c>
      <c r="E8" s="2"/>
      <c r="F8" s="2"/>
      <c r="G8" s="2"/>
      <c r="H8" s="2"/>
      <c r="I8" s="11" t="str">
        <f t="shared" si="2"/>
        <v/>
      </c>
      <c r="J8" s="6"/>
      <c r="K8" s="6"/>
      <c r="L8" s="6"/>
      <c r="M8" s="6"/>
      <c r="N8" s="11" t="str">
        <f t="shared" si="3"/>
        <v/>
      </c>
      <c r="O8" s="4"/>
      <c r="P8" s="4"/>
      <c r="Q8" s="4"/>
      <c r="R8" s="4"/>
      <c r="S8" s="4"/>
      <c r="T8" s="11" t="str">
        <f t="shared" si="4"/>
        <v/>
      </c>
      <c r="U8" s="11" t="str">
        <f t="shared" si="5"/>
        <v/>
      </c>
      <c r="V8" s="11" t="str">
        <f t="shared" si="6"/>
        <v/>
      </c>
    </row>
    <row r="9" spans="1:22" x14ac:dyDescent="0.3">
      <c r="A9" s="11" t="str">
        <f>IF(Summary!A9="","",Summary!A9)</f>
        <v/>
      </c>
      <c r="B9" s="3"/>
      <c r="C9" s="3"/>
      <c r="D9" s="11" t="str">
        <f t="shared" si="1"/>
        <v/>
      </c>
      <c r="E9" s="2"/>
      <c r="F9" s="2"/>
      <c r="G9" s="2"/>
      <c r="H9" s="2"/>
      <c r="I9" s="11" t="str">
        <f t="shared" si="2"/>
        <v/>
      </c>
      <c r="J9" s="6"/>
      <c r="K9" s="6"/>
      <c r="L9" s="6"/>
      <c r="M9" s="6"/>
      <c r="N9" s="11" t="str">
        <f t="shared" si="3"/>
        <v/>
      </c>
      <c r="O9" s="4"/>
      <c r="P9" s="4"/>
      <c r="Q9" s="4"/>
      <c r="R9" s="4"/>
      <c r="S9" s="4"/>
      <c r="T9" s="11" t="str">
        <f t="shared" si="4"/>
        <v/>
      </c>
      <c r="U9" s="11" t="str">
        <f t="shared" si="5"/>
        <v/>
      </c>
      <c r="V9" s="11" t="str">
        <f t="shared" si="6"/>
        <v/>
      </c>
    </row>
    <row r="10" spans="1:22" x14ac:dyDescent="0.3">
      <c r="A10" s="11" t="str">
        <f>IF(Summary!A10="","",Summary!A10)</f>
        <v/>
      </c>
      <c r="B10" s="3"/>
      <c r="C10" s="3"/>
      <c r="D10" s="11" t="str">
        <f t="shared" si="1"/>
        <v/>
      </c>
      <c r="E10" s="2"/>
      <c r="F10" s="2"/>
      <c r="G10" s="2"/>
      <c r="H10" s="2"/>
      <c r="I10" s="11" t="str">
        <f t="shared" si="2"/>
        <v/>
      </c>
      <c r="J10" s="6"/>
      <c r="K10" s="6"/>
      <c r="L10" s="6"/>
      <c r="M10" s="6"/>
      <c r="N10" s="11" t="str">
        <f t="shared" si="3"/>
        <v/>
      </c>
      <c r="O10" s="4"/>
      <c r="P10" s="4"/>
      <c r="Q10" s="4"/>
      <c r="R10" s="4"/>
      <c r="S10" s="4"/>
      <c r="T10" s="11" t="str">
        <f t="shared" si="4"/>
        <v/>
      </c>
      <c r="U10" s="11" t="str">
        <f t="shared" si="5"/>
        <v/>
      </c>
      <c r="V10" s="11" t="str">
        <f t="shared" si="6"/>
        <v/>
      </c>
    </row>
    <row r="11" spans="1:22" x14ac:dyDescent="0.3">
      <c r="A11" s="11" t="str">
        <f>IF(Summary!A11="","",Summary!A11)</f>
        <v/>
      </c>
      <c r="B11" s="3"/>
      <c r="C11" s="3"/>
      <c r="D11" s="11" t="str">
        <f t="shared" si="1"/>
        <v/>
      </c>
      <c r="E11" s="2"/>
      <c r="F11" s="2"/>
      <c r="G11" s="2"/>
      <c r="H11" s="2"/>
      <c r="I11" s="11" t="str">
        <f t="shared" si="2"/>
        <v/>
      </c>
      <c r="J11" s="6"/>
      <c r="K11" s="6"/>
      <c r="L11" s="6"/>
      <c r="M11" s="6"/>
      <c r="N11" s="11" t="str">
        <f t="shared" si="3"/>
        <v/>
      </c>
      <c r="O11" s="4"/>
      <c r="P11" s="4"/>
      <c r="Q11" s="4"/>
      <c r="R11" s="4"/>
      <c r="S11" s="4"/>
      <c r="T11" s="11" t="str">
        <f t="shared" si="4"/>
        <v/>
      </c>
      <c r="U11" s="11" t="str">
        <f t="shared" si="5"/>
        <v/>
      </c>
      <c r="V11" s="11" t="str">
        <f t="shared" si="6"/>
        <v/>
      </c>
    </row>
    <row r="12" spans="1:22" x14ac:dyDescent="0.3">
      <c r="A12" s="11" t="str">
        <f>IF(Summary!A12="","",Summary!A12)</f>
        <v/>
      </c>
      <c r="B12" s="3"/>
      <c r="C12" s="3"/>
      <c r="D12" s="11" t="str">
        <f t="shared" si="1"/>
        <v/>
      </c>
      <c r="E12" s="2"/>
      <c r="F12" s="2"/>
      <c r="G12" s="2"/>
      <c r="H12" s="2"/>
      <c r="I12" s="11" t="str">
        <f t="shared" si="2"/>
        <v/>
      </c>
      <c r="J12" s="6"/>
      <c r="K12" s="6"/>
      <c r="L12" s="6"/>
      <c r="M12" s="6"/>
      <c r="N12" s="11" t="str">
        <f t="shared" si="3"/>
        <v/>
      </c>
      <c r="O12" s="4"/>
      <c r="P12" s="4"/>
      <c r="Q12" s="4"/>
      <c r="R12" s="4"/>
      <c r="S12" s="4"/>
      <c r="T12" s="11" t="str">
        <f t="shared" si="4"/>
        <v/>
      </c>
      <c r="U12" s="11" t="str">
        <f t="shared" si="5"/>
        <v/>
      </c>
      <c r="V12" s="11" t="str">
        <f t="shared" si="6"/>
        <v/>
      </c>
    </row>
    <row r="13" spans="1:22" x14ac:dyDescent="0.3">
      <c r="A13" s="11" t="str">
        <f>IF(Summary!A13="","",Summary!A13)</f>
        <v/>
      </c>
      <c r="B13" s="3"/>
      <c r="C13" s="3"/>
      <c r="D13" s="11" t="str">
        <f t="shared" si="1"/>
        <v/>
      </c>
      <c r="E13" s="2"/>
      <c r="F13" s="2"/>
      <c r="G13" s="2"/>
      <c r="H13" s="2"/>
      <c r="I13" s="11" t="str">
        <f t="shared" si="2"/>
        <v/>
      </c>
      <c r="J13" s="6"/>
      <c r="K13" s="6"/>
      <c r="L13" s="6"/>
      <c r="M13" s="6"/>
      <c r="N13" s="11" t="str">
        <f t="shared" si="3"/>
        <v/>
      </c>
      <c r="O13" s="4"/>
      <c r="P13" s="4"/>
      <c r="Q13" s="4"/>
      <c r="R13" s="4"/>
      <c r="S13" s="4"/>
      <c r="T13" s="11" t="str">
        <f t="shared" si="4"/>
        <v/>
      </c>
      <c r="U13" s="11" t="str">
        <f t="shared" si="5"/>
        <v/>
      </c>
      <c r="V13" s="11" t="str">
        <f t="shared" si="6"/>
        <v/>
      </c>
    </row>
    <row r="14" spans="1:22" x14ac:dyDescent="0.3">
      <c r="A14" s="11" t="str">
        <f>IF(Summary!A14="","",Summary!A14)</f>
        <v/>
      </c>
      <c r="B14" s="3"/>
      <c r="C14" s="3"/>
      <c r="D14" s="11" t="str">
        <f t="shared" si="1"/>
        <v/>
      </c>
      <c r="E14" s="2"/>
      <c r="F14" s="2"/>
      <c r="G14" s="2"/>
      <c r="H14" s="2"/>
      <c r="I14" s="11" t="str">
        <f t="shared" si="2"/>
        <v/>
      </c>
      <c r="J14" s="6"/>
      <c r="K14" s="6"/>
      <c r="L14" s="6"/>
      <c r="M14" s="6"/>
      <c r="N14" s="11" t="str">
        <f t="shared" si="3"/>
        <v/>
      </c>
      <c r="O14" s="4"/>
      <c r="P14" s="4"/>
      <c r="Q14" s="4"/>
      <c r="R14" s="4"/>
      <c r="S14" s="4"/>
      <c r="T14" s="11" t="str">
        <f t="shared" si="4"/>
        <v/>
      </c>
      <c r="U14" s="11" t="str">
        <f t="shared" si="5"/>
        <v/>
      </c>
      <c r="V14" s="11" t="str">
        <f t="shared" si="6"/>
        <v/>
      </c>
    </row>
    <row r="15" spans="1:22" x14ac:dyDescent="0.3">
      <c r="A15" s="11" t="str">
        <f>IF(Summary!A15="","",Summary!A15)</f>
        <v/>
      </c>
      <c r="B15" s="3"/>
      <c r="C15" s="3"/>
      <c r="D15" s="11" t="str">
        <f t="shared" si="1"/>
        <v/>
      </c>
      <c r="E15" s="2"/>
      <c r="F15" s="2"/>
      <c r="G15" s="2"/>
      <c r="H15" s="2"/>
      <c r="I15" s="11" t="str">
        <f t="shared" si="2"/>
        <v/>
      </c>
      <c r="J15" s="6"/>
      <c r="K15" s="6"/>
      <c r="L15" s="6"/>
      <c r="M15" s="6"/>
      <c r="N15" s="11" t="str">
        <f t="shared" si="3"/>
        <v/>
      </c>
      <c r="O15" s="4"/>
      <c r="P15" s="4"/>
      <c r="Q15" s="4"/>
      <c r="R15" s="4"/>
      <c r="S15" s="4"/>
      <c r="T15" s="11" t="str">
        <f t="shared" si="4"/>
        <v/>
      </c>
      <c r="U15" s="11" t="str">
        <f t="shared" si="5"/>
        <v/>
      </c>
      <c r="V15" s="11" t="str">
        <f t="shared" si="6"/>
        <v/>
      </c>
    </row>
    <row r="16" spans="1:22" x14ac:dyDescent="0.3">
      <c r="A16" s="11" t="str">
        <f>IF(Summary!A16="","",Summary!A16)</f>
        <v/>
      </c>
      <c r="B16" s="3"/>
      <c r="C16" s="3"/>
      <c r="D16" s="11" t="str">
        <f t="shared" si="1"/>
        <v/>
      </c>
      <c r="E16" s="2"/>
      <c r="F16" s="2"/>
      <c r="G16" s="2"/>
      <c r="H16" s="2"/>
      <c r="I16" s="11" t="str">
        <f t="shared" si="2"/>
        <v/>
      </c>
      <c r="J16" s="6"/>
      <c r="K16" s="6"/>
      <c r="L16" s="6"/>
      <c r="M16" s="6"/>
      <c r="N16" s="11" t="str">
        <f t="shared" si="3"/>
        <v/>
      </c>
      <c r="O16" s="4"/>
      <c r="P16" s="4"/>
      <c r="Q16" s="4"/>
      <c r="R16" s="4"/>
      <c r="S16" s="4"/>
      <c r="T16" s="11" t="str">
        <f t="shared" si="4"/>
        <v/>
      </c>
      <c r="U16" s="11" t="str">
        <f t="shared" si="5"/>
        <v/>
      </c>
      <c r="V16" s="11" t="str">
        <f t="shared" si="6"/>
        <v/>
      </c>
    </row>
    <row r="17" spans="1:22" x14ac:dyDescent="0.3">
      <c r="A17" s="11" t="str">
        <f>IF(Summary!A17="","",Summary!A17)</f>
        <v/>
      </c>
      <c r="B17" s="3"/>
      <c r="C17" s="3"/>
      <c r="D17" s="11" t="str">
        <f t="shared" si="1"/>
        <v/>
      </c>
      <c r="E17" s="2"/>
      <c r="F17" s="2"/>
      <c r="G17" s="2"/>
      <c r="H17" s="2"/>
      <c r="I17" s="11" t="str">
        <f t="shared" si="2"/>
        <v/>
      </c>
      <c r="J17" s="6"/>
      <c r="K17" s="6"/>
      <c r="L17" s="6"/>
      <c r="M17" s="6"/>
      <c r="N17" s="11" t="str">
        <f t="shared" si="3"/>
        <v/>
      </c>
      <c r="O17" s="4"/>
      <c r="P17" s="4"/>
      <c r="Q17" s="4"/>
      <c r="R17" s="4"/>
      <c r="S17" s="4"/>
      <c r="T17" s="11" t="str">
        <f t="shared" si="4"/>
        <v/>
      </c>
      <c r="U17" s="11" t="str">
        <f t="shared" si="5"/>
        <v/>
      </c>
      <c r="V17" s="11" t="str">
        <f t="shared" si="6"/>
        <v/>
      </c>
    </row>
    <row r="18" spans="1:22" x14ac:dyDescent="0.3">
      <c r="A18" s="11" t="str">
        <f>IF(Summary!A18="","",Summary!A18)</f>
        <v/>
      </c>
      <c r="B18" s="3"/>
      <c r="C18" s="3"/>
      <c r="D18" s="11" t="str">
        <f t="shared" si="1"/>
        <v/>
      </c>
      <c r="E18" s="2"/>
      <c r="F18" s="2"/>
      <c r="G18" s="2"/>
      <c r="H18" s="2"/>
      <c r="I18" s="11" t="str">
        <f t="shared" si="2"/>
        <v/>
      </c>
      <c r="J18" s="6"/>
      <c r="K18" s="6"/>
      <c r="L18" s="6"/>
      <c r="M18" s="6"/>
      <c r="N18" s="11" t="str">
        <f t="shared" si="3"/>
        <v/>
      </c>
      <c r="O18" s="4"/>
      <c r="P18" s="4"/>
      <c r="Q18" s="4"/>
      <c r="R18" s="4"/>
      <c r="S18" s="4"/>
      <c r="T18" s="11" t="str">
        <f t="shared" si="4"/>
        <v/>
      </c>
      <c r="U18" s="11" t="str">
        <f t="shared" si="5"/>
        <v/>
      </c>
      <c r="V18" s="11" t="str">
        <f t="shared" si="6"/>
        <v/>
      </c>
    </row>
    <row r="19" spans="1:22" x14ac:dyDescent="0.3">
      <c r="A19" s="11" t="str">
        <f>IF(Summary!A19="","",Summary!A19)</f>
        <v/>
      </c>
      <c r="B19" s="3"/>
      <c r="C19" s="3"/>
      <c r="D19" s="11" t="str">
        <f t="shared" si="1"/>
        <v/>
      </c>
      <c r="E19" s="2"/>
      <c r="F19" s="2"/>
      <c r="G19" s="2"/>
      <c r="H19" s="2"/>
      <c r="I19" s="11" t="str">
        <f t="shared" si="2"/>
        <v/>
      </c>
      <c r="J19" s="6"/>
      <c r="K19" s="6"/>
      <c r="L19" s="6"/>
      <c r="M19" s="6"/>
      <c r="N19" s="11" t="str">
        <f t="shared" si="3"/>
        <v/>
      </c>
      <c r="O19" s="4"/>
      <c r="P19" s="4"/>
      <c r="Q19" s="4"/>
      <c r="R19" s="4"/>
      <c r="S19" s="4"/>
      <c r="T19" s="11" t="str">
        <f t="shared" si="4"/>
        <v/>
      </c>
      <c r="U19" s="11" t="str">
        <f t="shared" si="5"/>
        <v/>
      </c>
      <c r="V19" s="11" t="str">
        <f t="shared" si="6"/>
        <v/>
      </c>
    </row>
    <row r="20" spans="1:22" x14ac:dyDescent="0.3">
      <c r="A20" s="11" t="str">
        <f>IF(Summary!A20="","",Summary!A20)</f>
        <v/>
      </c>
      <c r="B20" s="3"/>
      <c r="C20" s="3"/>
      <c r="D20" s="11" t="str">
        <f t="shared" si="1"/>
        <v/>
      </c>
      <c r="E20" s="2"/>
      <c r="F20" s="2"/>
      <c r="G20" s="2"/>
      <c r="H20" s="2"/>
      <c r="I20" s="11" t="str">
        <f t="shared" si="2"/>
        <v/>
      </c>
      <c r="J20" s="6"/>
      <c r="K20" s="6"/>
      <c r="L20" s="6"/>
      <c r="M20" s="6"/>
      <c r="N20" s="11" t="str">
        <f t="shared" si="3"/>
        <v/>
      </c>
      <c r="O20" s="4"/>
      <c r="P20" s="4"/>
      <c r="Q20" s="4"/>
      <c r="R20" s="4"/>
      <c r="S20" s="4"/>
      <c r="T20" s="11" t="str">
        <f t="shared" si="4"/>
        <v/>
      </c>
      <c r="U20" s="11" t="str">
        <f t="shared" si="5"/>
        <v/>
      </c>
      <c r="V20" s="11" t="str">
        <f t="shared" si="6"/>
        <v/>
      </c>
    </row>
    <row r="21" spans="1:22" x14ac:dyDescent="0.3">
      <c r="A21" s="11" t="str">
        <f>IF(Summary!A21="","",Summary!A21)</f>
        <v/>
      </c>
      <c r="B21" s="3"/>
      <c r="C21" s="3"/>
      <c r="D21" s="11" t="str">
        <f t="shared" si="1"/>
        <v/>
      </c>
      <c r="E21" s="2"/>
      <c r="F21" s="2"/>
      <c r="G21" s="2"/>
      <c r="H21" s="2"/>
      <c r="I21" s="11" t="str">
        <f t="shared" si="2"/>
        <v/>
      </c>
      <c r="J21" s="6"/>
      <c r="K21" s="6"/>
      <c r="L21" s="6"/>
      <c r="M21" s="6"/>
      <c r="N21" s="11" t="str">
        <f t="shared" si="3"/>
        <v/>
      </c>
      <c r="O21" s="4"/>
      <c r="P21" s="4"/>
      <c r="Q21" s="4"/>
      <c r="R21" s="4"/>
      <c r="S21" s="4"/>
      <c r="T21" s="11" t="str">
        <f t="shared" si="4"/>
        <v/>
      </c>
      <c r="U21" s="11" t="str">
        <f t="shared" si="5"/>
        <v/>
      </c>
      <c r="V21" s="11" t="str">
        <f t="shared" si="6"/>
        <v/>
      </c>
    </row>
    <row r="22" spans="1:22" x14ac:dyDescent="0.3">
      <c r="A22" s="11" t="str">
        <f>IF(Summary!A22="","",Summary!A22)</f>
        <v/>
      </c>
      <c r="B22" s="3"/>
      <c r="C22" s="3"/>
      <c r="D22" s="11" t="str">
        <f t="shared" si="1"/>
        <v/>
      </c>
      <c r="E22" s="2"/>
      <c r="F22" s="2"/>
      <c r="G22" s="2"/>
      <c r="H22" s="2"/>
      <c r="I22" s="11" t="str">
        <f t="shared" si="2"/>
        <v/>
      </c>
      <c r="J22" s="6"/>
      <c r="K22" s="6"/>
      <c r="L22" s="6"/>
      <c r="M22" s="6"/>
      <c r="N22" s="11" t="str">
        <f t="shared" si="3"/>
        <v/>
      </c>
      <c r="O22" s="4"/>
      <c r="P22" s="4"/>
      <c r="Q22" s="4"/>
      <c r="R22" s="4"/>
      <c r="S22" s="4"/>
      <c r="T22" s="11" t="str">
        <f t="shared" si="4"/>
        <v/>
      </c>
      <c r="U22" s="11" t="str">
        <f t="shared" si="5"/>
        <v/>
      </c>
      <c r="V22" s="11" t="str">
        <f t="shared" si="6"/>
        <v/>
      </c>
    </row>
    <row r="23" spans="1:22" x14ac:dyDescent="0.3">
      <c r="A23" s="11" t="str">
        <f>IF(Summary!A23="","",Summary!A23)</f>
        <v/>
      </c>
      <c r="B23" s="3"/>
      <c r="C23" s="3"/>
      <c r="D23" s="11" t="str">
        <f t="shared" si="1"/>
        <v/>
      </c>
      <c r="E23" s="2"/>
      <c r="F23" s="2"/>
      <c r="G23" s="2"/>
      <c r="H23" s="2"/>
      <c r="I23" s="11" t="str">
        <f t="shared" si="2"/>
        <v/>
      </c>
      <c r="J23" s="6"/>
      <c r="K23" s="6"/>
      <c r="L23" s="6"/>
      <c r="M23" s="6"/>
      <c r="N23" s="11" t="str">
        <f t="shared" si="3"/>
        <v/>
      </c>
      <c r="O23" s="4"/>
      <c r="P23" s="4"/>
      <c r="Q23" s="4"/>
      <c r="R23" s="4"/>
      <c r="S23" s="4"/>
      <c r="T23" s="11" t="str">
        <f t="shared" si="4"/>
        <v/>
      </c>
      <c r="U23" s="11" t="str">
        <f t="shared" si="5"/>
        <v/>
      </c>
      <c r="V23" s="11" t="str">
        <f t="shared" si="6"/>
        <v/>
      </c>
    </row>
    <row r="24" spans="1:22" x14ac:dyDescent="0.3">
      <c r="A24" s="11" t="str">
        <f>IF(Summary!A24="","",Summary!A24)</f>
        <v/>
      </c>
      <c r="B24" s="3"/>
      <c r="C24" s="3"/>
      <c r="D24" s="11" t="str">
        <f t="shared" si="1"/>
        <v/>
      </c>
      <c r="E24" s="2"/>
      <c r="F24" s="2"/>
      <c r="G24" s="2"/>
      <c r="H24" s="2"/>
      <c r="I24" s="11" t="str">
        <f t="shared" si="2"/>
        <v/>
      </c>
      <c r="J24" s="6"/>
      <c r="K24" s="6"/>
      <c r="L24" s="6"/>
      <c r="M24" s="6"/>
      <c r="N24" s="11" t="str">
        <f t="shared" si="3"/>
        <v/>
      </c>
      <c r="O24" s="4"/>
      <c r="P24" s="4"/>
      <c r="Q24" s="4"/>
      <c r="R24" s="4"/>
      <c r="S24" s="4"/>
      <c r="T24" s="11" t="str">
        <f t="shared" si="4"/>
        <v/>
      </c>
      <c r="U24" s="11" t="str">
        <f t="shared" si="5"/>
        <v/>
      </c>
      <c r="V24" s="11" t="str">
        <f t="shared" si="6"/>
        <v/>
      </c>
    </row>
    <row r="25" spans="1:22" x14ac:dyDescent="0.3">
      <c r="A25" s="11" t="str">
        <f>IF(Summary!A25="","",Summary!A25)</f>
        <v/>
      </c>
      <c r="B25" s="3"/>
      <c r="C25" s="3"/>
      <c r="D25" s="11" t="str">
        <f t="shared" si="1"/>
        <v/>
      </c>
      <c r="E25" s="2"/>
      <c r="F25" s="2"/>
      <c r="G25" s="2"/>
      <c r="H25" s="2"/>
      <c r="I25" s="11" t="str">
        <f t="shared" si="2"/>
        <v/>
      </c>
      <c r="J25" s="6"/>
      <c r="K25" s="6"/>
      <c r="L25" s="6"/>
      <c r="M25" s="6"/>
      <c r="N25" s="11" t="str">
        <f t="shared" si="3"/>
        <v/>
      </c>
      <c r="O25" s="4"/>
      <c r="P25" s="4"/>
      <c r="Q25" s="4"/>
      <c r="R25" s="4"/>
      <c r="S25" s="4"/>
      <c r="T25" s="11" t="str">
        <f t="shared" si="4"/>
        <v/>
      </c>
      <c r="U25" s="11" t="str">
        <f t="shared" si="5"/>
        <v/>
      </c>
      <c r="V25" s="11" t="str">
        <f t="shared" si="6"/>
        <v/>
      </c>
    </row>
    <row r="26" spans="1:22" x14ac:dyDescent="0.3">
      <c r="A26" s="11" t="str">
        <f>IF(Summary!A26="","",Summary!A26)</f>
        <v/>
      </c>
      <c r="B26" s="3"/>
      <c r="C26" s="3"/>
      <c r="D26" s="11" t="str">
        <f t="shared" si="1"/>
        <v/>
      </c>
      <c r="E26" s="2"/>
      <c r="F26" s="2"/>
      <c r="G26" s="2"/>
      <c r="H26" s="2"/>
      <c r="I26" s="11" t="str">
        <f t="shared" si="2"/>
        <v/>
      </c>
      <c r="J26" s="6"/>
      <c r="K26" s="6"/>
      <c r="L26" s="6"/>
      <c r="M26" s="6"/>
      <c r="N26" s="11" t="str">
        <f t="shared" si="3"/>
        <v/>
      </c>
      <c r="O26" s="4"/>
      <c r="P26" s="4"/>
      <c r="Q26" s="4"/>
      <c r="R26" s="4"/>
      <c r="S26" s="4"/>
      <c r="T26" s="11" t="str">
        <f t="shared" si="4"/>
        <v/>
      </c>
      <c r="U26" s="11" t="str">
        <f t="shared" si="5"/>
        <v/>
      </c>
      <c r="V26" s="11" t="str">
        <f t="shared" si="6"/>
        <v/>
      </c>
    </row>
  </sheetData>
  <sheetProtection selectLockedCells="1"/>
  <mergeCells count="4">
    <mergeCell ref="B1:C1"/>
    <mergeCell ref="E1:H1"/>
    <mergeCell ref="J1:M1"/>
    <mergeCell ref="O1:S1"/>
  </mergeCells>
  <dataValidations count="15">
    <dataValidation type="whole" allowBlank="1" showInputMessage="1" showErrorMessage="1" error="All scores must be between 0 to 10" promptTitle="Portfolio Evaluation Criteria" prompt="1 mark for each criteron to evaluate the design portfolio to a maxiumum of 5 marks_x000a_Note that criteria need to be both specific and measurable to recieve the mark" sqref="B2:B26">
      <formula1>0</formula1>
      <formula2>5</formula2>
    </dataValidation>
    <dataValidation type="whole" allowBlank="1" showInputMessage="1" showErrorMessage="1" error="All scores must be between 0 to 10" promptTitle="Solution Evaluation Criteria" prompt="1 mark for writing a criterion for each of: Functional Requirement; Non-Functional Requirement; Efficiency; Effectiveness; Effectiveness_x000a_Note that criteria need to be both specific and measurable to recieve the mark" sqref="C2:C26">
      <formula1>0</formula1>
      <formula2>5</formula2>
    </dataValidation>
    <dataValidation type="whole" allowBlank="1" showInputMessage="1" showErrorMessage="1" error="All scores must be between 0 to 10" promptTitle="Design Portfolio" prompt="2 marks for providing 3 designs_x000a_1 marks for providing 2 designs_x000a_0 marks for providing 1 or fewer designs_x000a_" sqref="E2:E26">
      <formula1>0</formula1>
      <formula2>2</formula2>
    </dataValidation>
    <dataValidation type="whole" allowBlank="1" showInputMessage="1" showErrorMessage="1" error="All scores must be between 0 to 10" promptTitle="Differences between all designs" prompt="4 marks for distinctive differences_x000a_3 marks for significant differences_x000a_2 marks for feasible differences_x000a_1 mark for some differences_x000a_0 marks for minimal or no differences_x000a_" sqref="F2:F26">
      <formula1>0</formula1>
      <formula2>4</formula2>
    </dataValidation>
    <dataValidation type="whole" allowBlank="1" showInputMessage="1" showErrorMessage="1" error="All scores must be between 0 to 10" promptTitle="Appearance and Functionality" prompt="1 mark if differences were in both appearance AND functionality_x000a_0 mark if differences were in appearance OR functionality only_x000a_" sqref="G2:G26">
      <formula1>0</formula1>
      <formula2>1</formula2>
    </dataValidation>
    <dataValidation type="whole" allowBlank="1" showInputMessage="1" showErrorMessage="1" error="All scores must be between 0 to 10" promptTitle="Annotations" prompt="3 marks for comprehensive annotations provided in all designs_x000a_2 marks for a moderate lnumber of annotations_x000a_1 marks for a limited number_x000a_0 marks for no annotations " sqref="H2:H26">
      <formula1>0</formula1>
      <formula2>3</formula2>
    </dataValidation>
    <dataValidation type="whole" allowBlank="1" showInputMessage="1" showErrorMessage="1" error="All scores must be between 0 to 10" promptTitle="Selection of Designs" prompt="1 mark for a clear explanation as to why one design was selected_x000a_1 mark for a clear explanation as to why one design was rejected_x000a_1 mark for a clear explanation as to why another design was rejected" sqref="K2:K26">
      <formula1>0</formula1>
      <formula2>3</formula2>
    </dataValidation>
    <dataValidation type="whole" allowBlank="1" showInputMessage="1" showErrorMessage="1" error="All scores must be between 0 to 10" promptTitle="Evaluation of Designs" prompt="3 marks if evaluation criteria soley used_x000a_2 marks if evaluation criteria and some other unspecified criteria_x000a_1 mark if unspecified criteria_x000a_0 marks if no criteria used" sqref="L2:L26">
      <formula1>0</formula1>
      <formula2>3</formula2>
    </dataValidation>
    <dataValidation type="whole" allowBlank="1" showInputMessage="1" showErrorMessage="1" error="All scores must be between 0 to 10" promptTitle="Evidence of Evaluation" prompt="2 marks if detailed evidence of evaluation provided_x000a_1 mark if some evidence of evaluation provided_x000a_0 marks if no detailed evidence of evaluation provided" sqref="M2:M26">
      <formula1>0</formula1>
      <formula2>2</formula2>
    </dataValidation>
    <dataValidation type="whole" allowBlank="1" showInputMessage="1" showErrorMessage="1" error="All scores must be between 0 to 10" promptTitle="Selection of Designs" prompt="2 marks for a selecting one design_x000a_0 marks for no selection" sqref="J2:J26">
      <formula1>0</formula1>
      <formula2>2</formula2>
    </dataValidation>
    <dataValidation type="whole" allowBlank="1" showInputMessage="1" showErrorMessage="1" error="All scores must be between 0 to 10" promptTitle="Visual Design" prompt="2 marks for accurate AND complete_x000a_1 mark for accurate OR complete_x000a_0 marks otherwise" sqref="O2:O26">
      <formula1>0</formula1>
      <formula2>2</formula2>
    </dataValidation>
    <dataValidation type="whole" allowBlank="1" showInputMessage="1" showErrorMessage="1" error="All scores must be between 0 to 10" promptTitle="Data Dictionary" prompt="2 marks for accurate AND complete_x000a_1 mark for accurate OR complete_x000a_0 marks otherwise" sqref="P2:P26">
      <formula1>0</formula1>
      <formula2>2</formula2>
    </dataValidation>
    <dataValidation type="whole" allowBlank="1" showInputMessage="1" showErrorMessage="1" error="All scores must be between 0 to 10" promptTitle="Object Descriptions" prompt="2 marks for accurate AND complete_x000a_1 mark for accurate OR complete_x000a_0 marks otherwise" sqref="Q2:Q26">
      <formula1>0</formula1>
      <formula2>2</formula2>
    </dataValidation>
    <dataValidation type="whole" allowBlank="1" showInputMessage="1" showErrorMessage="1" error="All scores must be between 0 to 10" promptTitle="Pseudocode" prompt="2 marks for accurate AND complete_x000a_1 mark for accurate OR complete_x000a_0 marks otherwise" sqref="R2:R26">
      <formula1>0</formula1>
      <formula2>2</formula2>
    </dataValidation>
    <dataValidation type="whole" allowBlank="1" showInputMessage="1" showErrorMessage="1" error="All scores must be between 0 to 10" promptTitle="Project Management Eval Criteria" prompt="2 marks for accurate AND complete_x000a_1 mark for accurate OR complete_x000a_0 marks otherwise" sqref="S2:S26">
      <formula1>0</formula1>
      <formula2>2</formula2>
    </dataValidation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workbookViewId="0">
      <selection activeCell="E25" sqref="E25"/>
    </sheetView>
  </sheetViews>
  <sheetFormatPr defaultRowHeight="14.4" x14ac:dyDescent="0.3"/>
  <cols>
    <col min="1" max="1" width="18.44140625" customWidth="1"/>
    <col min="2" max="22" width="4.77734375" customWidth="1"/>
  </cols>
  <sheetData>
    <row r="1" spans="1:22" x14ac:dyDescent="0.3">
      <c r="A1" s="11" t="s">
        <v>0</v>
      </c>
      <c r="B1" s="16" t="s">
        <v>9</v>
      </c>
      <c r="C1" s="19"/>
      <c r="D1" s="19"/>
      <c r="E1" s="19"/>
      <c r="F1" s="19"/>
      <c r="G1" s="11" t="s">
        <v>1</v>
      </c>
      <c r="H1" s="16" t="s">
        <v>8</v>
      </c>
      <c r="I1" s="17"/>
      <c r="J1" s="19"/>
      <c r="K1" s="19"/>
      <c r="L1" s="11" t="s">
        <v>1</v>
      </c>
      <c r="M1" s="16" t="s">
        <v>10</v>
      </c>
      <c r="N1" s="17"/>
      <c r="O1" s="17"/>
      <c r="P1" s="11" t="s">
        <v>1</v>
      </c>
      <c r="Q1" s="16" t="s">
        <v>11</v>
      </c>
      <c r="R1" s="17"/>
      <c r="S1" s="17"/>
      <c r="T1" s="11" t="s">
        <v>1</v>
      </c>
      <c r="U1" s="11" t="s">
        <v>1</v>
      </c>
      <c r="V1" s="11" t="s">
        <v>2</v>
      </c>
    </row>
    <row r="2" spans="1:22" x14ac:dyDescent="0.3">
      <c r="A2" s="11" t="str">
        <f>IF(Summary!A2="","",Summary!A2)</f>
        <v>zzz</v>
      </c>
      <c r="B2" s="3"/>
      <c r="C2" s="3"/>
      <c r="D2" s="3"/>
      <c r="E2" s="3"/>
      <c r="F2" s="3"/>
      <c r="G2" s="11">
        <f>IF($A2="","",SUM(B2:F2))</f>
        <v>0</v>
      </c>
      <c r="H2" s="2"/>
      <c r="I2" s="2"/>
      <c r="J2" s="2"/>
      <c r="K2" s="2"/>
      <c r="L2" s="12">
        <f>IF($A2="","",SUM(H2:K2))</f>
        <v>0</v>
      </c>
      <c r="M2" s="6"/>
      <c r="N2" s="6"/>
      <c r="O2" s="6"/>
      <c r="P2" s="11">
        <f>IF($A2="","",SUM(M2:O2))</f>
        <v>0</v>
      </c>
      <c r="Q2" s="4"/>
      <c r="R2" s="4"/>
      <c r="S2" s="4"/>
      <c r="T2" s="11">
        <f t="shared" ref="T2:T26" si="0">IF($A2="","",SUM(Q2:S2))</f>
        <v>0</v>
      </c>
      <c r="U2" s="11">
        <f>IF(A2="","",SUM(G2,L2,P2,T2))</f>
        <v>0</v>
      </c>
      <c r="V2" s="11">
        <f>IF(A2="","",TRUNC(U2/4))</f>
        <v>0</v>
      </c>
    </row>
    <row r="3" spans="1:22" x14ac:dyDescent="0.3">
      <c r="A3" s="11" t="str">
        <f>IF(Summary!A3="","",Summary!A3)</f>
        <v/>
      </c>
      <c r="B3" s="3"/>
      <c r="C3" s="3"/>
      <c r="D3" s="3"/>
      <c r="E3" s="3"/>
      <c r="F3" s="3"/>
      <c r="G3" s="11" t="str">
        <f t="shared" ref="G3:G26" si="1">IF($A3="","",SUM(B3:F3))</f>
        <v/>
      </c>
      <c r="H3" s="2"/>
      <c r="I3" s="2"/>
      <c r="J3" s="2"/>
      <c r="K3" s="2"/>
      <c r="L3" s="12" t="str">
        <f t="shared" ref="L3:L26" si="2">IF($A3="","",SUM(H3:K3))</f>
        <v/>
      </c>
      <c r="M3" s="6"/>
      <c r="N3" s="6"/>
      <c r="O3" s="6"/>
      <c r="P3" s="11" t="str">
        <f>IF($A3="","",SUM(M3:O3))</f>
        <v/>
      </c>
      <c r="Q3" s="4"/>
      <c r="R3" s="4"/>
      <c r="S3" s="4"/>
      <c r="T3" s="11" t="str">
        <f t="shared" si="0"/>
        <v/>
      </c>
      <c r="U3" s="11" t="str">
        <f>IF(A3="","",SUM(G3,L3,P3,T3))</f>
        <v/>
      </c>
      <c r="V3" s="11" t="str">
        <f>IF(A3="","",TRUNC(U3/4))</f>
        <v/>
      </c>
    </row>
    <row r="4" spans="1:22" x14ac:dyDescent="0.3">
      <c r="A4" s="11" t="str">
        <f>IF(Summary!A4="","",Summary!A4)</f>
        <v/>
      </c>
      <c r="B4" s="3"/>
      <c r="C4" s="3"/>
      <c r="D4" s="3"/>
      <c r="E4" s="3"/>
      <c r="F4" s="3"/>
      <c r="G4" s="11" t="str">
        <f t="shared" si="1"/>
        <v/>
      </c>
      <c r="H4" s="2"/>
      <c r="I4" s="2"/>
      <c r="J4" s="2"/>
      <c r="K4" s="2"/>
      <c r="L4" s="12" t="str">
        <f t="shared" si="2"/>
        <v/>
      </c>
      <c r="M4" s="6"/>
      <c r="N4" s="6"/>
      <c r="O4" s="6"/>
      <c r="P4" s="11" t="str">
        <f>IF($A4="","",SUM(M4:O4))</f>
        <v/>
      </c>
      <c r="Q4" s="4"/>
      <c r="R4" s="4"/>
      <c r="S4" s="4"/>
      <c r="T4" s="11" t="str">
        <f t="shared" si="0"/>
        <v/>
      </c>
      <c r="U4" s="11" t="str">
        <f>IF(A4="","",SUM(G4,L4,P4,T4))</f>
        <v/>
      </c>
      <c r="V4" s="11" t="str">
        <f>IF(A4="","",TRUNC(U4/4))</f>
        <v/>
      </c>
    </row>
    <row r="5" spans="1:22" x14ac:dyDescent="0.3">
      <c r="A5" s="11" t="str">
        <f>IF(Summary!A5="","",Summary!A5)</f>
        <v/>
      </c>
      <c r="B5" s="3"/>
      <c r="C5" s="3"/>
      <c r="D5" s="3"/>
      <c r="E5" s="3"/>
      <c r="F5" s="3"/>
      <c r="G5" s="11" t="str">
        <f t="shared" si="1"/>
        <v/>
      </c>
      <c r="H5" s="2"/>
      <c r="I5" s="2"/>
      <c r="J5" s="2"/>
      <c r="K5" s="2"/>
      <c r="L5" s="12" t="str">
        <f t="shared" si="2"/>
        <v/>
      </c>
      <c r="M5" s="6"/>
      <c r="N5" s="6"/>
      <c r="O5" s="6"/>
      <c r="P5" s="11" t="str">
        <f>IF($A5="","",SUM(M5:O5))</f>
        <v/>
      </c>
      <c r="Q5" s="4"/>
      <c r="R5" s="4"/>
      <c r="S5" s="4"/>
      <c r="T5" s="11" t="str">
        <f t="shared" si="0"/>
        <v/>
      </c>
      <c r="U5" s="11" t="str">
        <f>IF(A5="","",SUM(G5,L5,P5,T5))</f>
        <v/>
      </c>
      <c r="V5" s="11" t="str">
        <f>IF(A5="","",TRUNC(U5/4))</f>
        <v/>
      </c>
    </row>
    <row r="6" spans="1:22" x14ac:dyDescent="0.3">
      <c r="A6" s="11" t="str">
        <f>IF(Summary!A6="","",Summary!A6)</f>
        <v/>
      </c>
      <c r="B6" s="3"/>
      <c r="C6" s="3"/>
      <c r="D6" s="3"/>
      <c r="E6" s="3"/>
      <c r="F6" s="3"/>
      <c r="G6" s="11" t="str">
        <f t="shared" si="1"/>
        <v/>
      </c>
      <c r="H6" s="2"/>
      <c r="I6" s="2"/>
      <c r="J6" s="2"/>
      <c r="K6" s="2"/>
      <c r="L6" s="12" t="str">
        <f t="shared" si="2"/>
        <v/>
      </c>
      <c r="M6" s="6"/>
      <c r="N6" s="6"/>
      <c r="O6" s="6"/>
      <c r="P6" s="11" t="str">
        <f>IF($A6="","",SUM(M6:O6))</f>
        <v/>
      </c>
      <c r="Q6" s="4"/>
      <c r="R6" s="4"/>
      <c r="S6" s="4"/>
      <c r="T6" s="11" t="str">
        <f t="shared" si="0"/>
        <v/>
      </c>
      <c r="U6" s="11" t="str">
        <f>IF(A6="","",SUM(G6,L6,P6,T6))</f>
        <v/>
      </c>
      <c r="V6" s="11" t="str">
        <f>IF(A6="","",TRUNC(U6/4))</f>
        <v/>
      </c>
    </row>
    <row r="7" spans="1:22" x14ac:dyDescent="0.3">
      <c r="A7" s="11" t="str">
        <f>IF(Summary!A7="","",Summary!A7)</f>
        <v/>
      </c>
      <c r="B7" s="3"/>
      <c r="C7" s="3"/>
      <c r="D7" s="3"/>
      <c r="E7" s="3"/>
      <c r="F7" s="3"/>
      <c r="G7" s="11" t="str">
        <f t="shared" si="1"/>
        <v/>
      </c>
      <c r="H7" s="2"/>
      <c r="I7" s="2"/>
      <c r="J7" s="2"/>
      <c r="K7" s="2"/>
      <c r="L7" s="12" t="str">
        <f t="shared" si="2"/>
        <v/>
      </c>
      <c r="M7" s="6"/>
      <c r="N7" s="6"/>
      <c r="O7" s="6"/>
      <c r="P7" s="11" t="str">
        <f>IF($A7="","",SUM(M7:O7))</f>
        <v/>
      </c>
      <c r="Q7" s="4"/>
      <c r="R7" s="4"/>
      <c r="S7" s="4"/>
      <c r="T7" s="11" t="str">
        <f t="shared" si="0"/>
        <v/>
      </c>
      <c r="U7" s="11" t="str">
        <f>IF(A7="","",SUM(G7,L7,P7,T7))</f>
        <v/>
      </c>
      <c r="V7" s="11" t="str">
        <f>IF(A7="","",TRUNC(U7/4))</f>
        <v/>
      </c>
    </row>
    <row r="8" spans="1:22" x14ac:dyDescent="0.3">
      <c r="A8" s="11" t="str">
        <f>IF(Summary!A8="","",Summary!A8)</f>
        <v/>
      </c>
      <c r="B8" s="3"/>
      <c r="C8" s="3"/>
      <c r="D8" s="3"/>
      <c r="E8" s="3"/>
      <c r="F8" s="3"/>
      <c r="G8" s="11" t="str">
        <f t="shared" si="1"/>
        <v/>
      </c>
      <c r="H8" s="2"/>
      <c r="I8" s="2"/>
      <c r="J8" s="2"/>
      <c r="K8" s="2"/>
      <c r="L8" s="12" t="str">
        <f t="shared" si="2"/>
        <v/>
      </c>
      <c r="M8" s="6"/>
      <c r="N8" s="6"/>
      <c r="O8" s="6"/>
      <c r="P8" s="11" t="str">
        <f>IF($A8="","",SUM(M8:O8))</f>
        <v/>
      </c>
      <c r="Q8" s="4"/>
      <c r="R8" s="4"/>
      <c r="S8" s="4"/>
      <c r="T8" s="11" t="str">
        <f t="shared" si="0"/>
        <v/>
      </c>
      <c r="U8" s="11" t="str">
        <f>IF(A8="","",SUM(G8,L8,P8,T8))</f>
        <v/>
      </c>
      <c r="V8" s="11" t="str">
        <f>IF(A8="","",TRUNC(U8/4))</f>
        <v/>
      </c>
    </row>
    <row r="9" spans="1:22" x14ac:dyDescent="0.3">
      <c r="A9" s="11" t="str">
        <f>IF(Summary!A9="","",Summary!A9)</f>
        <v/>
      </c>
      <c r="B9" s="3"/>
      <c r="C9" s="3"/>
      <c r="D9" s="3"/>
      <c r="E9" s="3"/>
      <c r="F9" s="3"/>
      <c r="G9" s="11" t="str">
        <f t="shared" si="1"/>
        <v/>
      </c>
      <c r="H9" s="2"/>
      <c r="I9" s="2"/>
      <c r="J9" s="2"/>
      <c r="K9" s="2"/>
      <c r="L9" s="12" t="str">
        <f t="shared" si="2"/>
        <v/>
      </c>
      <c r="M9" s="6"/>
      <c r="N9" s="6"/>
      <c r="O9" s="6"/>
      <c r="P9" s="11" t="str">
        <f>IF($A9="","",SUM(M9:O9))</f>
        <v/>
      </c>
      <c r="Q9" s="4"/>
      <c r="R9" s="4"/>
      <c r="S9" s="4"/>
      <c r="T9" s="11" t="str">
        <f t="shared" si="0"/>
        <v/>
      </c>
      <c r="U9" s="11" t="str">
        <f>IF(A9="","",SUM(G9,L9,P9,T9))</f>
        <v/>
      </c>
      <c r="V9" s="11" t="str">
        <f>IF(A9="","",TRUNC(U9/4))</f>
        <v/>
      </c>
    </row>
    <row r="10" spans="1:22" x14ac:dyDescent="0.3">
      <c r="A10" s="11" t="str">
        <f>IF(Summary!A10="","",Summary!A10)</f>
        <v/>
      </c>
      <c r="B10" s="3"/>
      <c r="C10" s="3"/>
      <c r="D10" s="3"/>
      <c r="E10" s="3"/>
      <c r="F10" s="3"/>
      <c r="G10" s="11" t="str">
        <f t="shared" si="1"/>
        <v/>
      </c>
      <c r="H10" s="2"/>
      <c r="I10" s="2"/>
      <c r="J10" s="2"/>
      <c r="K10" s="2"/>
      <c r="L10" s="12" t="str">
        <f t="shared" si="2"/>
        <v/>
      </c>
      <c r="M10" s="6"/>
      <c r="N10" s="6"/>
      <c r="O10" s="6"/>
      <c r="P10" s="11" t="str">
        <f>IF($A10="","",SUM(M10:O10))</f>
        <v/>
      </c>
      <c r="Q10" s="4"/>
      <c r="R10" s="4"/>
      <c r="S10" s="4"/>
      <c r="T10" s="11" t="str">
        <f t="shared" si="0"/>
        <v/>
      </c>
      <c r="U10" s="11" t="str">
        <f>IF(A10="","",SUM(G10,L10,P10,T10))</f>
        <v/>
      </c>
      <c r="V10" s="11" t="str">
        <f>IF(A10="","",TRUNC(U10/4))</f>
        <v/>
      </c>
    </row>
    <row r="11" spans="1:22" x14ac:dyDescent="0.3">
      <c r="A11" s="11" t="str">
        <f>IF(Summary!A11="","",Summary!A11)</f>
        <v/>
      </c>
      <c r="B11" s="3"/>
      <c r="C11" s="3"/>
      <c r="D11" s="3"/>
      <c r="E11" s="3"/>
      <c r="F11" s="3"/>
      <c r="G11" s="11" t="str">
        <f t="shared" si="1"/>
        <v/>
      </c>
      <c r="H11" s="2"/>
      <c r="I11" s="2"/>
      <c r="J11" s="2"/>
      <c r="K11" s="2"/>
      <c r="L11" s="12" t="str">
        <f t="shared" si="2"/>
        <v/>
      </c>
      <c r="M11" s="6"/>
      <c r="N11" s="6"/>
      <c r="O11" s="6"/>
      <c r="P11" s="11" t="str">
        <f>IF($A11="","",SUM(M11:O11))</f>
        <v/>
      </c>
      <c r="Q11" s="4"/>
      <c r="R11" s="4"/>
      <c r="S11" s="4"/>
      <c r="T11" s="11" t="str">
        <f t="shared" si="0"/>
        <v/>
      </c>
      <c r="U11" s="11" t="str">
        <f>IF(A11="","",SUM(G11,L11,P11,T11))</f>
        <v/>
      </c>
      <c r="V11" s="11" t="str">
        <f>IF(A11="","",TRUNC(U11/4))</f>
        <v/>
      </c>
    </row>
    <row r="12" spans="1:22" x14ac:dyDescent="0.3">
      <c r="A12" s="11" t="str">
        <f>IF(Summary!A12="","",Summary!A12)</f>
        <v/>
      </c>
      <c r="B12" s="3"/>
      <c r="C12" s="3"/>
      <c r="D12" s="3"/>
      <c r="E12" s="3"/>
      <c r="F12" s="3"/>
      <c r="G12" s="11" t="str">
        <f t="shared" si="1"/>
        <v/>
      </c>
      <c r="H12" s="2"/>
      <c r="I12" s="2"/>
      <c r="J12" s="2"/>
      <c r="K12" s="2"/>
      <c r="L12" s="12" t="str">
        <f t="shared" si="2"/>
        <v/>
      </c>
      <c r="M12" s="6"/>
      <c r="N12" s="6"/>
      <c r="O12" s="6"/>
      <c r="P12" s="11" t="str">
        <f>IF($A12="","",SUM(M12:O12))</f>
        <v/>
      </c>
      <c r="Q12" s="4"/>
      <c r="R12" s="4"/>
      <c r="S12" s="4"/>
      <c r="T12" s="11" t="str">
        <f t="shared" si="0"/>
        <v/>
      </c>
      <c r="U12" s="11" t="str">
        <f>IF(A12="","",SUM(G12,L12,P12,T12))</f>
        <v/>
      </c>
      <c r="V12" s="11" t="str">
        <f>IF(A12="","",TRUNC(U12/4))</f>
        <v/>
      </c>
    </row>
    <row r="13" spans="1:22" x14ac:dyDescent="0.3">
      <c r="A13" s="11" t="str">
        <f>IF(Summary!A13="","",Summary!A13)</f>
        <v/>
      </c>
      <c r="B13" s="3"/>
      <c r="C13" s="3"/>
      <c r="D13" s="3"/>
      <c r="E13" s="3"/>
      <c r="F13" s="3"/>
      <c r="G13" s="11" t="str">
        <f t="shared" si="1"/>
        <v/>
      </c>
      <c r="H13" s="2"/>
      <c r="I13" s="2"/>
      <c r="J13" s="2"/>
      <c r="K13" s="2"/>
      <c r="L13" s="12" t="str">
        <f t="shared" si="2"/>
        <v/>
      </c>
      <c r="M13" s="6"/>
      <c r="N13" s="6"/>
      <c r="O13" s="6"/>
      <c r="P13" s="11" t="str">
        <f>IF($A13="","",SUM(M13:O13))</f>
        <v/>
      </c>
      <c r="Q13" s="4"/>
      <c r="R13" s="4"/>
      <c r="S13" s="4"/>
      <c r="T13" s="11" t="str">
        <f t="shared" si="0"/>
        <v/>
      </c>
      <c r="U13" s="11" t="str">
        <f>IF(A13="","",SUM(G13,L13,P13,T13))</f>
        <v/>
      </c>
      <c r="V13" s="11" t="str">
        <f>IF(A13="","",TRUNC(U13/4))</f>
        <v/>
      </c>
    </row>
    <row r="14" spans="1:22" x14ac:dyDescent="0.3">
      <c r="A14" s="11" t="str">
        <f>IF(Summary!A14="","",Summary!A14)</f>
        <v/>
      </c>
      <c r="B14" s="3"/>
      <c r="C14" s="3"/>
      <c r="D14" s="3"/>
      <c r="E14" s="3"/>
      <c r="F14" s="3"/>
      <c r="G14" s="11" t="str">
        <f t="shared" si="1"/>
        <v/>
      </c>
      <c r="H14" s="2"/>
      <c r="I14" s="2"/>
      <c r="J14" s="2"/>
      <c r="K14" s="2"/>
      <c r="L14" s="12" t="str">
        <f t="shared" si="2"/>
        <v/>
      </c>
      <c r="M14" s="6"/>
      <c r="N14" s="6"/>
      <c r="O14" s="6"/>
      <c r="P14" s="11" t="str">
        <f>IF($A14="","",SUM(M14:O14))</f>
        <v/>
      </c>
      <c r="Q14" s="4"/>
      <c r="R14" s="4"/>
      <c r="S14" s="4"/>
      <c r="T14" s="11" t="str">
        <f t="shared" si="0"/>
        <v/>
      </c>
      <c r="U14" s="11" t="str">
        <f>IF(A14="","",SUM(G14,L14,P14,T14))</f>
        <v/>
      </c>
      <c r="V14" s="11" t="str">
        <f>IF(A14="","",TRUNC(U14/4))</f>
        <v/>
      </c>
    </row>
    <row r="15" spans="1:22" x14ac:dyDescent="0.3">
      <c r="A15" s="11" t="str">
        <f>IF(Summary!A15="","",Summary!A15)</f>
        <v/>
      </c>
      <c r="B15" s="3"/>
      <c r="C15" s="3"/>
      <c r="D15" s="3"/>
      <c r="E15" s="3"/>
      <c r="F15" s="3"/>
      <c r="G15" s="11" t="str">
        <f t="shared" si="1"/>
        <v/>
      </c>
      <c r="H15" s="2"/>
      <c r="I15" s="2"/>
      <c r="J15" s="2"/>
      <c r="K15" s="2"/>
      <c r="L15" s="12" t="str">
        <f t="shared" si="2"/>
        <v/>
      </c>
      <c r="M15" s="6"/>
      <c r="N15" s="6"/>
      <c r="O15" s="6"/>
      <c r="P15" s="11" t="str">
        <f>IF($A15="","",SUM(M15:O15))</f>
        <v/>
      </c>
      <c r="Q15" s="4"/>
      <c r="R15" s="4"/>
      <c r="S15" s="4"/>
      <c r="T15" s="11" t="str">
        <f t="shared" si="0"/>
        <v/>
      </c>
      <c r="U15" s="11" t="str">
        <f>IF(A15="","",SUM(G15,L15,P15,T15))</f>
        <v/>
      </c>
      <c r="V15" s="11" t="str">
        <f>IF(A15="","",TRUNC(U15/4))</f>
        <v/>
      </c>
    </row>
    <row r="16" spans="1:22" x14ac:dyDescent="0.3">
      <c r="A16" s="11" t="str">
        <f>IF(Summary!A16="","",Summary!A16)</f>
        <v/>
      </c>
      <c r="B16" s="3"/>
      <c r="C16" s="3"/>
      <c r="D16" s="3"/>
      <c r="E16" s="3"/>
      <c r="F16" s="3"/>
      <c r="G16" s="11" t="str">
        <f t="shared" si="1"/>
        <v/>
      </c>
      <c r="H16" s="2"/>
      <c r="I16" s="2"/>
      <c r="J16" s="2"/>
      <c r="K16" s="2"/>
      <c r="L16" s="12" t="str">
        <f t="shared" si="2"/>
        <v/>
      </c>
      <c r="M16" s="6"/>
      <c r="N16" s="6"/>
      <c r="O16" s="6"/>
      <c r="P16" s="11" t="str">
        <f>IF($A16="","",SUM(M16:O16))</f>
        <v/>
      </c>
      <c r="Q16" s="4"/>
      <c r="R16" s="4"/>
      <c r="S16" s="4"/>
      <c r="T16" s="11" t="str">
        <f t="shared" si="0"/>
        <v/>
      </c>
      <c r="U16" s="11" t="str">
        <f>IF(A16="","",SUM(G16,L16,P16,T16))</f>
        <v/>
      </c>
      <c r="V16" s="11" t="str">
        <f>IF(A16="","",TRUNC(U16/4))</f>
        <v/>
      </c>
    </row>
    <row r="17" spans="1:22" x14ac:dyDescent="0.3">
      <c r="A17" s="11" t="str">
        <f>IF(Summary!A17="","",Summary!A17)</f>
        <v/>
      </c>
      <c r="B17" s="3"/>
      <c r="C17" s="3"/>
      <c r="D17" s="3"/>
      <c r="E17" s="3"/>
      <c r="F17" s="3"/>
      <c r="G17" s="11" t="str">
        <f t="shared" si="1"/>
        <v/>
      </c>
      <c r="H17" s="2"/>
      <c r="I17" s="2"/>
      <c r="J17" s="2"/>
      <c r="K17" s="2"/>
      <c r="L17" s="12" t="str">
        <f t="shared" si="2"/>
        <v/>
      </c>
      <c r="M17" s="6"/>
      <c r="N17" s="6"/>
      <c r="O17" s="6"/>
      <c r="P17" s="11" t="str">
        <f>IF($A17="","",SUM(M17:O17))</f>
        <v/>
      </c>
      <c r="Q17" s="4"/>
      <c r="R17" s="4"/>
      <c r="S17" s="4"/>
      <c r="T17" s="11" t="str">
        <f t="shared" si="0"/>
        <v/>
      </c>
      <c r="U17" s="11" t="str">
        <f>IF(A17="","",SUM(G17,L17,P17,T17))</f>
        <v/>
      </c>
      <c r="V17" s="11" t="str">
        <f>IF(A17="","",TRUNC(U17/4))</f>
        <v/>
      </c>
    </row>
    <row r="18" spans="1:22" x14ac:dyDescent="0.3">
      <c r="A18" s="11" t="str">
        <f>IF(Summary!A18="","",Summary!A18)</f>
        <v/>
      </c>
      <c r="B18" s="3"/>
      <c r="C18" s="3"/>
      <c r="D18" s="3"/>
      <c r="E18" s="3"/>
      <c r="F18" s="3"/>
      <c r="G18" s="11" t="str">
        <f t="shared" si="1"/>
        <v/>
      </c>
      <c r="H18" s="2"/>
      <c r="I18" s="2"/>
      <c r="J18" s="2"/>
      <c r="K18" s="2"/>
      <c r="L18" s="12" t="str">
        <f t="shared" si="2"/>
        <v/>
      </c>
      <c r="M18" s="6"/>
      <c r="N18" s="6"/>
      <c r="O18" s="6"/>
      <c r="P18" s="11" t="str">
        <f>IF($A18="","",SUM(M18:O18))</f>
        <v/>
      </c>
      <c r="Q18" s="4"/>
      <c r="R18" s="4"/>
      <c r="S18" s="4"/>
      <c r="T18" s="11" t="str">
        <f t="shared" si="0"/>
        <v/>
      </c>
      <c r="U18" s="11" t="str">
        <f>IF(A18="","",SUM(G18,L18,P18,T18))</f>
        <v/>
      </c>
      <c r="V18" s="11" t="str">
        <f>IF(A18="","",TRUNC(U18/4))</f>
        <v/>
      </c>
    </row>
    <row r="19" spans="1:22" x14ac:dyDescent="0.3">
      <c r="A19" s="11" t="str">
        <f>IF(Summary!A19="","",Summary!A19)</f>
        <v/>
      </c>
      <c r="B19" s="3"/>
      <c r="C19" s="3"/>
      <c r="D19" s="3"/>
      <c r="E19" s="3"/>
      <c r="F19" s="3"/>
      <c r="G19" s="11" t="str">
        <f t="shared" si="1"/>
        <v/>
      </c>
      <c r="H19" s="2"/>
      <c r="I19" s="2"/>
      <c r="J19" s="2"/>
      <c r="K19" s="2"/>
      <c r="L19" s="12" t="str">
        <f t="shared" si="2"/>
        <v/>
      </c>
      <c r="M19" s="6"/>
      <c r="N19" s="6"/>
      <c r="O19" s="6"/>
      <c r="P19" s="11" t="str">
        <f>IF($A19="","",SUM(M19:O19))</f>
        <v/>
      </c>
      <c r="Q19" s="4"/>
      <c r="R19" s="4"/>
      <c r="S19" s="4"/>
      <c r="T19" s="11" t="str">
        <f t="shared" si="0"/>
        <v/>
      </c>
      <c r="U19" s="11" t="str">
        <f>IF(A19="","",SUM(G19,L19,P19,T19))</f>
        <v/>
      </c>
      <c r="V19" s="11" t="str">
        <f>IF(A19="","",TRUNC(U19/4))</f>
        <v/>
      </c>
    </row>
    <row r="20" spans="1:22" x14ac:dyDescent="0.3">
      <c r="A20" s="11" t="str">
        <f>IF(Summary!A20="","",Summary!A20)</f>
        <v/>
      </c>
      <c r="B20" s="3"/>
      <c r="C20" s="3"/>
      <c r="D20" s="3"/>
      <c r="E20" s="3"/>
      <c r="F20" s="3"/>
      <c r="G20" s="11" t="str">
        <f t="shared" si="1"/>
        <v/>
      </c>
      <c r="H20" s="2"/>
      <c r="I20" s="2"/>
      <c r="J20" s="2"/>
      <c r="K20" s="2"/>
      <c r="L20" s="12" t="str">
        <f t="shared" si="2"/>
        <v/>
      </c>
      <c r="M20" s="6"/>
      <c r="N20" s="6"/>
      <c r="O20" s="6"/>
      <c r="P20" s="11" t="str">
        <f>IF($A20="","",SUM(M20:O20))</f>
        <v/>
      </c>
      <c r="Q20" s="4"/>
      <c r="R20" s="4"/>
      <c r="S20" s="4"/>
      <c r="T20" s="11" t="str">
        <f t="shared" si="0"/>
        <v/>
      </c>
      <c r="U20" s="11" t="str">
        <f>IF(A20="","",SUM(G20,L20,P20,T20))</f>
        <v/>
      </c>
      <c r="V20" s="11" t="str">
        <f>IF(A20="","",TRUNC(U20/4))</f>
        <v/>
      </c>
    </row>
    <row r="21" spans="1:22" x14ac:dyDescent="0.3">
      <c r="A21" s="11" t="str">
        <f>IF(Summary!A21="","",Summary!A21)</f>
        <v/>
      </c>
      <c r="B21" s="3"/>
      <c r="C21" s="3"/>
      <c r="D21" s="3"/>
      <c r="E21" s="3"/>
      <c r="F21" s="3"/>
      <c r="G21" s="11" t="str">
        <f t="shared" si="1"/>
        <v/>
      </c>
      <c r="H21" s="2"/>
      <c r="I21" s="2"/>
      <c r="J21" s="2"/>
      <c r="K21" s="2"/>
      <c r="L21" s="12" t="str">
        <f t="shared" si="2"/>
        <v/>
      </c>
      <c r="M21" s="6"/>
      <c r="N21" s="6"/>
      <c r="O21" s="6"/>
      <c r="P21" s="11" t="str">
        <f>IF($A21="","",SUM(M21:O21))</f>
        <v/>
      </c>
      <c r="Q21" s="4"/>
      <c r="R21" s="4"/>
      <c r="S21" s="4"/>
      <c r="T21" s="11" t="str">
        <f t="shared" si="0"/>
        <v/>
      </c>
      <c r="U21" s="11" t="str">
        <f>IF(A21="","",SUM(G21,L21,P21,T21))</f>
        <v/>
      </c>
      <c r="V21" s="11" t="str">
        <f>IF(A21="","",TRUNC(U21/4))</f>
        <v/>
      </c>
    </row>
    <row r="22" spans="1:22" x14ac:dyDescent="0.3">
      <c r="A22" s="11" t="str">
        <f>IF(Summary!A22="","",Summary!A22)</f>
        <v/>
      </c>
      <c r="B22" s="3"/>
      <c r="C22" s="3"/>
      <c r="D22" s="3"/>
      <c r="E22" s="3"/>
      <c r="F22" s="3"/>
      <c r="G22" s="11" t="str">
        <f t="shared" si="1"/>
        <v/>
      </c>
      <c r="H22" s="2"/>
      <c r="I22" s="2"/>
      <c r="J22" s="2"/>
      <c r="K22" s="2"/>
      <c r="L22" s="12" t="str">
        <f t="shared" si="2"/>
        <v/>
      </c>
      <c r="M22" s="6"/>
      <c r="N22" s="6"/>
      <c r="O22" s="6"/>
      <c r="P22" s="11" t="str">
        <f>IF($A22="","",SUM(M22:O22))</f>
        <v/>
      </c>
      <c r="Q22" s="4"/>
      <c r="R22" s="4"/>
      <c r="S22" s="4"/>
      <c r="T22" s="11" t="str">
        <f t="shared" si="0"/>
        <v/>
      </c>
      <c r="U22" s="11" t="str">
        <f>IF(A22="","",SUM(G22,L22,P22,T22))</f>
        <v/>
      </c>
      <c r="V22" s="11" t="str">
        <f>IF(A22="","",TRUNC(U22/4))</f>
        <v/>
      </c>
    </row>
    <row r="23" spans="1:22" x14ac:dyDescent="0.3">
      <c r="A23" s="11" t="str">
        <f>IF(Summary!A23="","",Summary!A23)</f>
        <v/>
      </c>
      <c r="B23" s="3"/>
      <c r="C23" s="3"/>
      <c r="D23" s="3"/>
      <c r="E23" s="3"/>
      <c r="F23" s="3"/>
      <c r="G23" s="11" t="str">
        <f t="shared" si="1"/>
        <v/>
      </c>
      <c r="H23" s="2"/>
      <c r="I23" s="2"/>
      <c r="J23" s="2"/>
      <c r="K23" s="2"/>
      <c r="L23" s="12" t="str">
        <f t="shared" si="2"/>
        <v/>
      </c>
      <c r="M23" s="6"/>
      <c r="N23" s="6"/>
      <c r="O23" s="6"/>
      <c r="P23" s="11" t="str">
        <f>IF($A23="","",SUM(M23:O23))</f>
        <v/>
      </c>
      <c r="Q23" s="4"/>
      <c r="R23" s="4"/>
      <c r="S23" s="4"/>
      <c r="T23" s="11" t="str">
        <f t="shared" si="0"/>
        <v/>
      </c>
      <c r="U23" s="11" t="str">
        <f>IF(A23="","",SUM(G23,L23,P23,T23))</f>
        <v/>
      </c>
      <c r="V23" s="11" t="str">
        <f>IF(A23="","",TRUNC(U23/4))</f>
        <v/>
      </c>
    </row>
    <row r="24" spans="1:22" x14ac:dyDescent="0.3">
      <c r="A24" s="11" t="str">
        <f>IF(Summary!A24="","",Summary!A24)</f>
        <v/>
      </c>
      <c r="B24" s="3"/>
      <c r="C24" s="3"/>
      <c r="D24" s="3"/>
      <c r="E24" s="3"/>
      <c r="F24" s="3"/>
      <c r="G24" s="11" t="str">
        <f t="shared" si="1"/>
        <v/>
      </c>
      <c r="H24" s="2"/>
      <c r="I24" s="2"/>
      <c r="J24" s="2"/>
      <c r="K24" s="2"/>
      <c r="L24" s="12" t="str">
        <f t="shared" si="2"/>
        <v/>
      </c>
      <c r="M24" s="6"/>
      <c r="N24" s="6"/>
      <c r="O24" s="6"/>
      <c r="P24" s="11" t="str">
        <f>IF($A24="","",SUM(M24:O24))</f>
        <v/>
      </c>
      <c r="Q24" s="4"/>
      <c r="R24" s="4"/>
      <c r="S24" s="4"/>
      <c r="T24" s="11" t="str">
        <f t="shared" si="0"/>
        <v/>
      </c>
      <c r="U24" s="11" t="str">
        <f>IF(A24="","",SUM(G24,L24,P24,T24))</f>
        <v/>
      </c>
      <c r="V24" s="11" t="str">
        <f>IF(A24="","",TRUNC(U24/4))</f>
        <v/>
      </c>
    </row>
    <row r="25" spans="1:22" x14ac:dyDescent="0.3">
      <c r="A25" s="11" t="str">
        <f>IF(Summary!A25="","",Summary!A25)</f>
        <v/>
      </c>
      <c r="B25" s="3"/>
      <c r="C25" s="3"/>
      <c r="D25" s="3"/>
      <c r="E25" s="3"/>
      <c r="F25" s="3"/>
      <c r="G25" s="11" t="str">
        <f t="shared" si="1"/>
        <v/>
      </c>
      <c r="H25" s="2"/>
      <c r="I25" s="2"/>
      <c r="J25" s="2"/>
      <c r="K25" s="2"/>
      <c r="L25" s="12" t="str">
        <f t="shared" si="2"/>
        <v/>
      </c>
      <c r="M25" s="6"/>
      <c r="N25" s="6"/>
      <c r="O25" s="6"/>
      <c r="P25" s="11" t="str">
        <f>IF($A25="","",SUM(M25:O25))</f>
        <v/>
      </c>
      <c r="Q25" s="4"/>
      <c r="R25" s="4"/>
      <c r="S25" s="4"/>
      <c r="T25" s="11" t="str">
        <f t="shared" si="0"/>
        <v/>
      </c>
      <c r="U25" s="11" t="str">
        <f>IF(A25="","",SUM(G25,L25,P25,T25))</f>
        <v/>
      </c>
      <c r="V25" s="11" t="str">
        <f>IF(A25="","",TRUNC(U25/4))</f>
        <v/>
      </c>
    </row>
    <row r="26" spans="1:22" x14ac:dyDescent="0.3">
      <c r="A26" s="11" t="str">
        <f>IF(Summary!A26="","",Summary!A26)</f>
        <v/>
      </c>
      <c r="B26" s="3"/>
      <c r="C26" s="3"/>
      <c r="D26" s="3"/>
      <c r="E26" s="3"/>
      <c r="F26" s="3"/>
      <c r="G26" s="11" t="str">
        <f t="shared" si="1"/>
        <v/>
      </c>
      <c r="H26" s="2"/>
      <c r="I26" s="2"/>
      <c r="J26" s="2"/>
      <c r="K26" s="2"/>
      <c r="L26" s="12" t="str">
        <f t="shared" si="2"/>
        <v/>
      </c>
      <c r="M26" s="6"/>
      <c r="N26" s="6"/>
      <c r="O26" s="6"/>
      <c r="P26" s="11" t="str">
        <f>IF($A26="","",SUM(M26:O26))</f>
        <v/>
      </c>
      <c r="Q26" s="4"/>
      <c r="R26" s="4"/>
      <c r="S26" s="4"/>
      <c r="T26" s="11" t="str">
        <f t="shared" si="0"/>
        <v/>
      </c>
      <c r="U26" s="11" t="str">
        <f>IF(A26="","",SUM(G26,L26,P26,T26))</f>
        <v/>
      </c>
      <c r="V26" s="11" t="str">
        <f>IF(A26="","",TRUNC(U26/4))</f>
        <v/>
      </c>
    </row>
  </sheetData>
  <sheetProtection sheet="1" selectLockedCells="1"/>
  <mergeCells count="4">
    <mergeCell ref="B1:F1"/>
    <mergeCell ref="H1:K1"/>
    <mergeCell ref="M1:O1"/>
    <mergeCell ref="Q1:S1"/>
  </mergeCells>
  <dataValidations count="16">
    <dataValidation type="whole" allowBlank="1" showInputMessage="1" showErrorMessage="1" error="All scores must be between 0 to 10" promptTitle="Efficiency" prompt="1 mark for description of efficiency of the algorithm_x000a_1 mark for a comparison to another algorithm" sqref="S2:S26">
      <formula1>0</formula1>
      <formula2>2</formula2>
    </dataValidation>
    <dataValidation type="whole" allowBlank="1" showInputMessage="1" showErrorMessage="1" error="All scores must be between 0 to 10" promptTitle="Documentation" prompt="3 marks for a complete description of the algorithm_x000a_2 marks for a partial description of the algorithm_x000a_1 mark for a limited description of the algorithm_x000a_0 mark sotherwise" sqref="R2:R26">
      <formula1>0</formula1>
      <formula2>3</formula2>
    </dataValidation>
    <dataValidation allowBlank="1" showInputMessage="1" showErrorMessage="1" error="All scores must be between 0 to 10" promptTitle="Mark Weighting" prompt="Do not enter anything here. This column weights the previous 3columns to a combined mark out of 10" sqref="L2:L26"/>
    <dataValidation type="whole" allowBlank="1" showInputMessage="1" showErrorMessage="1" error="All scores must be between 0 to 10" promptTitle="Comprehensiveness" prompt="3 marks for comments included with all modules / functions_x000a_2 marks for comments included with most modules / functions_x000a_1 mark for comments included with some modules / functions_x000a_0 otherwise" sqref="K2:K26">
      <formula1>0</formula1>
      <formula2>3</formula2>
    </dataValidation>
    <dataValidation type="whole" allowBlank="1" showInputMessage="1" showErrorMessage="1" error="All scores must be between 0 to 10" promptTitle="Relevance" prompt="4 marks: always relevant with nothing spurious_x000a_3 marks: always being relevant but with some spurious_x000a_2 marks: sometimes relevant with nothing spurious_x000a_1 mark: sometimes relevant with some spurious_x000a_0 marks otherwise" sqref="J2:J26">
      <formula1>0</formula1>
      <formula2>4</formula2>
    </dataValidation>
    <dataValidation type="whole" allowBlank="1" showInputMessage="1" showErrorMessage="1" error="All scores must be between 0 to 10" promptTitle="Formatting" prompt="2 marks for consistently well-formatted code_x000a_1 mark for occasionally well-formatted code_x000a_0 marks otherwise" sqref="H2:H26">
      <formula1>0</formula1>
      <formula2>2</formula2>
    </dataValidation>
    <dataValidation type="whole" allowBlank="1" showInputMessage="1" showErrorMessage="1" error="All scores must be between 0 to 10" promptTitle="Sequence" prompt="1 mark for logical sequence_x000a_1 mark for user defined functions_x000a_" sqref="B2:B26">
      <formula1>0</formula1>
      <formula2>2</formula2>
    </dataValidation>
    <dataValidation type="whole" allowBlank="1" showInputMessage="1" showErrorMessage="1" error="All scores must be between 0 to 10" promptTitle="Selection" prompt="1 mark for an example of a selection statement_x000a_1 mark for an example of nested selection statements_x000a_" sqref="C2:C26">
      <formula1>0</formula1>
      <formula2>2</formula2>
    </dataValidation>
    <dataValidation type="whole" allowBlank="1" showInputMessage="1" showErrorMessage="1" error="All scores must be between 0 to 10" promptTitle="Iteration" prompt="1 mark for an example of a loop_x000a_1 mark for an example of nested loops_x000a_" sqref="D2:D26">
      <formula1>0</formula1>
      <formula2>2</formula2>
    </dataValidation>
    <dataValidation type="whole" allowBlank="1" showInputMessage="1" showErrorMessage="1" error="All scores must be between 0 to 10" promptTitle="Conventions" prompt="1 mark for consistent use of naming cinventions_x000a_1 mark for indentation_x000a_" sqref="E2:E26">
      <formula1>0</formula1>
      <formula2>2</formula2>
    </dataValidation>
    <dataValidation type="whole" allowBlank="1" showInputMessage="1" showErrorMessage="1" error="All scores must be between 0 to 10" promptTitle="Other" prompt="1 mark (up to 2) for each skillful use of other language features" sqref="F2:F26">
      <formula1>0</formula1>
      <formula2>2</formula2>
    </dataValidation>
    <dataValidation type="whole" allowBlank="1" showInputMessage="1" showErrorMessage="1" error="All scores must be between 0 to 10" promptTitle="Formatting" prompt="1 mark if both in-line and block comments used appropriately" sqref="I2:I26">
      <formula1>0</formula1>
      <formula2>1</formula2>
    </dataValidation>
    <dataValidation type="whole" allowBlank="1" showInputMessage="1" showErrorMessage="1" error="All scores must be between 0 to 10" promptTitle="Existence" prompt="5 marks for coding a complex algorithm_x000a_4 marks for combinations of all control structures_x000a_3 marks for all control structures_x000a_2 marks for 2 of 3 control structures_x000a_1 mark for sequence only_x000a_0 marks otherwise" sqref="Q2:Q26">
      <formula1>0</formula1>
      <formula2>5</formula2>
    </dataValidation>
    <dataValidation type="whole" allowBlank="1" showInputMessage="1" showErrorMessage="1" error="All scores must be between 0 to 10" promptTitle="Validation of Data" prompt="3 marks for appropraite validation of all data_x000a_2 marks for appropriate validation of some most_x000a_1 marks for appropraite validation of some data_x000a_" sqref="M2:M26">
      <formula1>0</formula1>
      <formula2>3</formula2>
    </dataValidation>
    <dataValidation type="whole" allowBlank="1" showInputMessage="1" showErrorMessage="1" error="All scores must be between 0 to 10" promptTitle="Use of controls" prompt="1 mark for each different control used for validation - up to 4 marks. (eg drop down list, check box, radio button, input mask)_x000a_" sqref="N2:N26">
      <formula1>0</formula1>
      <formula2>4</formula2>
    </dataValidation>
    <dataValidation type="whole" allowBlank="1" showInputMessage="1" showErrorMessage="1" error="All scores must be between 0 to 10" promptTitle="Validation Techniques" prompt="1 mark for an example of existence check_x000a_1 mark for an example of type check_x000a_1 mark for an example of range check_x000a_" sqref="O2:O26">
      <formula1>0</formula1>
      <formula2>3</formula2>
    </dataValidation>
  </dataValidations>
  <pageMargins left="0.7" right="0.7" top="0.75" bottom="0.75" header="0.3" footer="0.3"/>
  <pageSetup paperSize="9" scale="9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workbookViewId="0">
      <selection activeCell="I8" sqref="I8"/>
    </sheetView>
  </sheetViews>
  <sheetFormatPr defaultRowHeight="14.4" x14ac:dyDescent="0.3"/>
  <cols>
    <col min="1" max="1" width="18.44140625" customWidth="1"/>
    <col min="2" max="13" width="4.77734375" customWidth="1"/>
  </cols>
  <sheetData>
    <row r="1" spans="1:13" x14ac:dyDescent="0.3">
      <c r="A1" s="11" t="s">
        <v>0</v>
      </c>
      <c r="B1" s="16" t="s">
        <v>12</v>
      </c>
      <c r="C1" s="19"/>
      <c r="D1" s="11" t="s">
        <v>1</v>
      </c>
      <c r="E1" s="16" t="s">
        <v>13</v>
      </c>
      <c r="F1" s="19"/>
      <c r="G1" s="11" t="s">
        <v>1</v>
      </c>
      <c r="H1" s="16" t="s">
        <v>14</v>
      </c>
      <c r="I1" s="17"/>
      <c r="J1" s="17"/>
      <c r="K1" s="11" t="s">
        <v>1</v>
      </c>
      <c r="L1" s="11" t="s">
        <v>1</v>
      </c>
      <c r="M1" s="11" t="s">
        <v>2</v>
      </c>
    </row>
    <row r="2" spans="1:13" x14ac:dyDescent="0.3">
      <c r="A2" s="11" t="str">
        <f>IF(Summary!A2="","",Summary!A2)</f>
        <v>zzz</v>
      </c>
      <c r="B2" s="3"/>
      <c r="C2" s="3"/>
      <c r="D2" s="11">
        <f t="shared" ref="D2:D26" si="0">IF($A2="","",SUM(B2:C2))</f>
        <v>0</v>
      </c>
      <c r="E2" s="2"/>
      <c r="F2" s="2"/>
      <c r="G2" s="11">
        <f t="shared" ref="G2:G26" si="1">IF($A2="","",SUM(E2:F2))</f>
        <v>0</v>
      </c>
      <c r="H2" s="6"/>
      <c r="I2" s="6"/>
      <c r="J2" s="6"/>
      <c r="K2" s="11">
        <f t="shared" ref="K2:K26" si="2">IF($A2="","",SUM(H2:J2))</f>
        <v>0</v>
      </c>
      <c r="L2" s="11">
        <f t="shared" ref="L2:L26" si="3">IF(A2="","",SUM(D2,G2,K2))</f>
        <v>0</v>
      </c>
      <c r="M2" s="11">
        <f t="shared" ref="M2:M26" si="4">IF(A2="","",TRUNC(L2/3))</f>
        <v>0</v>
      </c>
    </row>
    <row r="3" spans="1:13" x14ac:dyDescent="0.3">
      <c r="A3" s="11" t="str">
        <f>IF(Summary!A3="","",Summary!A3)</f>
        <v/>
      </c>
      <c r="B3" s="3"/>
      <c r="C3" s="3"/>
      <c r="D3" s="11" t="str">
        <f t="shared" si="0"/>
        <v/>
      </c>
      <c r="E3" s="2"/>
      <c r="F3" s="2"/>
      <c r="G3" s="11" t="str">
        <f t="shared" si="1"/>
        <v/>
      </c>
      <c r="H3" s="6"/>
      <c r="I3" s="6"/>
      <c r="J3" s="6"/>
      <c r="K3" s="11" t="str">
        <f t="shared" si="2"/>
        <v/>
      </c>
      <c r="L3" s="11" t="str">
        <f t="shared" si="3"/>
        <v/>
      </c>
      <c r="M3" s="11" t="str">
        <f t="shared" si="4"/>
        <v/>
      </c>
    </row>
    <row r="4" spans="1:13" x14ac:dyDescent="0.3">
      <c r="A4" s="11" t="str">
        <f>IF(Summary!A4="","",Summary!A4)</f>
        <v/>
      </c>
      <c r="B4" s="3"/>
      <c r="C4" s="3"/>
      <c r="D4" s="11" t="str">
        <f t="shared" si="0"/>
        <v/>
      </c>
      <c r="E4" s="2"/>
      <c r="F4" s="2"/>
      <c r="G4" s="11" t="str">
        <f t="shared" si="1"/>
        <v/>
      </c>
      <c r="H4" s="6"/>
      <c r="I4" s="6"/>
      <c r="J4" s="6"/>
      <c r="K4" s="11" t="str">
        <f t="shared" si="2"/>
        <v/>
      </c>
      <c r="L4" s="11" t="str">
        <f t="shared" si="3"/>
        <v/>
      </c>
      <c r="M4" s="11" t="str">
        <f t="shared" si="4"/>
        <v/>
      </c>
    </row>
    <row r="5" spans="1:13" x14ac:dyDescent="0.3">
      <c r="A5" s="11" t="str">
        <f>IF(Summary!A5="","",Summary!A5)</f>
        <v/>
      </c>
      <c r="B5" s="3"/>
      <c r="C5" s="3"/>
      <c r="D5" s="11" t="str">
        <f t="shared" si="0"/>
        <v/>
      </c>
      <c r="E5" s="2"/>
      <c r="F5" s="2"/>
      <c r="G5" s="11" t="str">
        <f t="shared" si="1"/>
        <v/>
      </c>
      <c r="H5" s="6"/>
      <c r="I5" s="6"/>
      <c r="J5" s="6"/>
      <c r="K5" s="11" t="str">
        <f t="shared" si="2"/>
        <v/>
      </c>
      <c r="L5" s="11" t="str">
        <f t="shared" si="3"/>
        <v/>
      </c>
      <c r="M5" s="11" t="str">
        <f t="shared" si="4"/>
        <v/>
      </c>
    </row>
    <row r="6" spans="1:13" x14ac:dyDescent="0.3">
      <c r="A6" s="11" t="str">
        <f>IF(Summary!A6="","",Summary!A6)</f>
        <v/>
      </c>
      <c r="B6" s="3"/>
      <c r="C6" s="3"/>
      <c r="D6" s="11" t="str">
        <f t="shared" si="0"/>
        <v/>
      </c>
      <c r="E6" s="2"/>
      <c r="F6" s="2"/>
      <c r="G6" s="11" t="str">
        <f t="shared" si="1"/>
        <v/>
      </c>
      <c r="H6" s="6"/>
      <c r="I6" s="6"/>
      <c r="J6" s="6"/>
      <c r="K6" s="11" t="str">
        <f t="shared" si="2"/>
        <v/>
      </c>
      <c r="L6" s="11" t="str">
        <f t="shared" si="3"/>
        <v/>
      </c>
      <c r="M6" s="11" t="str">
        <f t="shared" si="4"/>
        <v/>
      </c>
    </row>
    <row r="7" spans="1:13" x14ac:dyDescent="0.3">
      <c r="A7" s="11" t="str">
        <f>IF(Summary!A7="","",Summary!A7)</f>
        <v/>
      </c>
      <c r="B7" s="3"/>
      <c r="C7" s="3"/>
      <c r="D7" s="11" t="str">
        <f t="shared" si="0"/>
        <v/>
      </c>
      <c r="E7" s="2"/>
      <c r="F7" s="2"/>
      <c r="G7" s="11" t="str">
        <f t="shared" si="1"/>
        <v/>
      </c>
      <c r="H7" s="6"/>
      <c r="I7" s="6"/>
      <c r="J7" s="6"/>
      <c r="K7" s="11" t="str">
        <f t="shared" si="2"/>
        <v/>
      </c>
      <c r="L7" s="11" t="str">
        <f t="shared" si="3"/>
        <v/>
      </c>
      <c r="M7" s="11" t="str">
        <f t="shared" si="4"/>
        <v/>
      </c>
    </row>
    <row r="8" spans="1:13" x14ac:dyDescent="0.3">
      <c r="A8" s="11" t="str">
        <f>IF(Summary!A8="","",Summary!A8)</f>
        <v/>
      </c>
      <c r="B8" s="3"/>
      <c r="C8" s="3"/>
      <c r="D8" s="11" t="str">
        <f t="shared" si="0"/>
        <v/>
      </c>
      <c r="E8" s="2"/>
      <c r="F8" s="2"/>
      <c r="G8" s="11" t="str">
        <f t="shared" si="1"/>
        <v/>
      </c>
      <c r="H8" s="6"/>
      <c r="I8" s="6"/>
      <c r="J8" s="6"/>
      <c r="K8" s="11" t="str">
        <f t="shared" si="2"/>
        <v/>
      </c>
      <c r="L8" s="11" t="str">
        <f t="shared" si="3"/>
        <v/>
      </c>
      <c r="M8" s="11" t="str">
        <f t="shared" si="4"/>
        <v/>
      </c>
    </row>
    <row r="9" spans="1:13" x14ac:dyDescent="0.3">
      <c r="A9" s="11" t="str">
        <f>IF(Summary!A9="","",Summary!A9)</f>
        <v/>
      </c>
      <c r="B9" s="3"/>
      <c r="C9" s="3"/>
      <c r="D9" s="11" t="str">
        <f t="shared" si="0"/>
        <v/>
      </c>
      <c r="E9" s="2"/>
      <c r="F9" s="2"/>
      <c r="G9" s="11" t="str">
        <f t="shared" si="1"/>
        <v/>
      </c>
      <c r="H9" s="6"/>
      <c r="I9" s="6"/>
      <c r="J9" s="6"/>
      <c r="K9" s="11" t="str">
        <f t="shared" si="2"/>
        <v/>
      </c>
      <c r="L9" s="11" t="str">
        <f t="shared" si="3"/>
        <v/>
      </c>
      <c r="M9" s="11" t="str">
        <f t="shared" si="4"/>
        <v/>
      </c>
    </row>
    <row r="10" spans="1:13" x14ac:dyDescent="0.3">
      <c r="A10" s="11" t="str">
        <f>IF(Summary!A10="","",Summary!A10)</f>
        <v/>
      </c>
      <c r="B10" s="3"/>
      <c r="C10" s="3"/>
      <c r="D10" s="11" t="str">
        <f t="shared" si="0"/>
        <v/>
      </c>
      <c r="E10" s="2"/>
      <c r="F10" s="2"/>
      <c r="G10" s="11" t="str">
        <f t="shared" si="1"/>
        <v/>
      </c>
      <c r="H10" s="6"/>
      <c r="I10" s="6"/>
      <c r="J10" s="6"/>
      <c r="K10" s="11" t="str">
        <f t="shared" si="2"/>
        <v/>
      </c>
      <c r="L10" s="11" t="str">
        <f t="shared" si="3"/>
        <v/>
      </c>
      <c r="M10" s="11" t="str">
        <f t="shared" si="4"/>
        <v/>
      </c>
    </row>
    <row r="11" spans="1:13" x14ac:dyDescent="0.3">
      <c r="A11" s="11" t="str">
        <f>IF(Summary!A11="","",Summary!A11)</f>
        <v/>
      </c>
      <c r="B11" s="3"/>
      <c r="C11" s="3"/>
      <c r="D11" s="11" t="str">
        <f t="shared" si="0"/>
        <v/>
      </c>
      <c r="E11" s="2"/>
      <c r="F11" s="2"/>
      <c r="G11" s="11" t="str">
        <f t="shared" si="1"/>
        <v/>
      </c>
      <c r="H11" s="6"/>
      <c r="I11" s="6"/>
      <c r="J11" s="6"/>
      <c r="K11" s="11" t="str">
        <f t="shared" si="2"/>
        <v/>
      </c>
      <c r="L11" s="11" t="str">
        <f t="shared" si="3"/>
        <v/>
      </c>
      <c r="M11" s="11" t="str">
        <f t="shared" si="4"/>
        <v/>
      </c>
    </row>
    <row r="12" spans="1:13" x14ac:dyDescent="0.3">
      <c r="A12" s="11" t="str">
        <f>IF(Summary!A12="","",Summary!A12)</f>
        <v/>
      </c>
      <c r="B12" s="3"/>
      <c r="C12" s="3"/>
      <c r="D12" s="11" t="str">
        <f t="shared" si="0"/>
        <v/>
      </c>
      <c r="E12" s="2"/>
      <c r="F12" s="2"/>
      <c r="G12" s="11" t="str">
        <f t="shared" si="1"/>
        <v/>
      </c>
      <c r="H12" s="6"/>
      <c r="I12" s="6"/>
      <c r="J12" s="6"/>
      <c r="K12" s="11" t="str">
        <f t="shared" si="2"/>
        <v/>
      </c>
      <c r="L12" s="11" t="str">
        <f t="shared" si="3"/>
        <v/>
      </c>
      <c r="M12" s="11" t="str">
        <f t="shared" si="4"/>
        <v/>
      </c>
    </row>
    <row r="13" spans="1:13" x14ac:dyDescent="0.3">
      <c r="A13" s="11" t="str">
        <f>IF(Summary!A13="","",Summary!A13)</f>
        <v/>
      </c>
      <c r="B13" s="3"/>
      <c r="C13" s="3"/>
      <c r="D13" s="11" t="str">
        <f t="shared" si="0"/>
        <v/>
      </c>
      <c r="E13" s="2"/>
      <c r="F13" s="2"/>
      <c r="G13" s="11" t="str">
        <f t="shared" si="1"/>
        <v/>
      </c>
      <c r="H13" s="6"/>
      <c r="I13" s="6"/>
      <c r="J13" s="6"/>
      <c r="K13" s="11" t="str">
        <f t="shared" si="2"/>
        <v/>
      </c>
      <c r="L13" s="11" t="str">
        <f t="shared" si="3"/>
        <v/>
      </c>
      <c r="M13" s="11" t="str">
        <f t="shared" si="4"/>
        <v/>
      </c>
    </row>
    <row r="14" spans="1:13" x14ac:dyDescent="0.3">
      <c r="A14" s="11" t="str">
        <f>IF(Summary!A14="","",Summary!A14)</f>
        <v/>
      </c>
      <c r="B14" s="3"/>
      <c r="C14" s="3"/>
      <c r="D14" s="11" t="str">
        <f t="shared" si="0"/>
        <v/>
      </c>
      <c r="E14" s="2"/>
      <c r="F14" s="2"/>
      <c r="G14" s="11" t="str">
        <f t="shared" si="1"/>
        <v/>
      </c>
      <c r="H14" s="6"/>
      <c r="I14" s="6"/>
      <c r="J14" s="6"/>
      <c r="K14" s="11" t="str">
        <f t="shared" si="2"/>
        <v/>
      </c>
      <c r="L14" s="11" t="str">
        <f t="shared" si="3"/>
        <v/>
      </c>
      <c r="M14" s="11" t="str">
        <f t="shared" si="4"/>
        <v/>
      </c>
    </row>
    <row r="15" spans="1:13" x14ac:dyDescent="0.3">
      <c r="A15" s="11" t="str">
        <f>IF(Summary!A15="","",Summary!A15)</f>
        <v/>
      </c>
      <c r="B15" s="3"/>
      <c r="C15" s="3"/>
      <c r="D15" s="11" t="str">
        <f t="shared" si="0"/>
        <v/>
      </c>
      <c r="E15" s="2"/>
      <c r="F15" s="2"/>
      <c r="G15" s="11" t="str">
        <f t="shared" si="1"/>
        <v/>
      </c>
      <c r="H15" s="6"/>
      <c r="I15" s="6"/>
      <c r="J15" s="6"/>
      <c r="K15" s="11" t="str">
        <f t="shared" si="2"/>
        <v/>
      </c>
      <c r="L15" s="11" t="str">
        <f t="shared" si="3"/>
        <v/>
      </c>
      <c r="M15" s="11" t="str">
        <f t="shared" si="4"/>
        <v/>
      </c>
    </row>
    <row r="16" spans="1:13" x14ac:dyDescent="0.3">
      <c r="A16" s="11" t="str">
        <f>IF(Summary!A16="","",Summary!A16)</f>
        <v/>
      </c>
      <c r="B16" s="3"/>
      <c r="C16" s="3"/>
      <c r="D16" s="11" t="str">
        <f t="shared" si="0"/>
        <v/>
      </c>
      <c r="E16" s="2"/>
      <c r="F16" s="2"/>
      <c r="G16" s="11" t="str">
        <f t="shared" si="1"/>
        <v/>
      </c>
      <c r="H16" s="6"/>
      <c r="I16" s="6"/>
      <c r="J16" s="6"/>
      <c r="K16" s="11" t="str">
        <f t="shared" si="2"/>
        <v/>
      </c>
      <c r="L16" s="11" t="str">
        <f t="shared" si="3"/>
        <v/>
      </c>
      <c r="M16" s="11" t="str">
        <f t="shared" si="4"/>
        <v/>
      </c>
    </row>
    <row r="17" spans="1:13" x14ac:dyDescent="0.3">
      <c r="A17" s="11" t="str">
        <f>IF(Summary!A17="","",Summary!A17)</f>
        <v/>
      </c>
      <c r="B17" s="3"/>
      <c r="C17" s="3"/>
      <c r="D17" s="11" t="str">
        <f t="shared" si="0"/>
        <v/>
      </c>
      <c r="E17" s="2"/>
      <c r="F17" s="2"/>
      <c r="G17" s="11" t="str">
        <f t="shared" si="1"/>
        <v/>
      </c>
      <c r="H17" s="6"/>
      <c r="I17" s="6"/>
      <c r="J17" s="6"/>
      <c r="K17" s="11" t="str">
        <f t="shared" si="2"/>
        <v/>
      </c>
      <c r="L17" s="11" t="str">
        <f t="shared" si="3"/>
        <v/>
      </c>
      <c r="M17" s="11" t="str">
        <f t="shared" si="4"/>
        <v/>
      </c>
    </row>
    <row r="18" spans="1:13" x14ac:dyDescent="0.3">
      <c r="A18" s="11" t="str">
        <f>IF(Summary!A18="","",Summary!A18)</f>
        <v/>
      </c>
      <c r="B18" s="3"/>
      <c r="C18" s="3"/>
      <c r="D18" s="11" t="str">
        <f t="shared" si="0"/>
        <v/>
      </c>
      <c r="E18" s="2"/>
      <c r="F18" s="2"/>
      <c r="G18" s="11" t="str">
        <f t="shared" si="1"/>
        <v/>
      </c>
      <c r="H18" s="6"/>
      <c r="I18" s="6"/>
      <c r="J18" s="6"/>
      <c r="K18" s="11" t="str">
        <f t="shared" si="2"/>
        <v/>
      </c>
      <c r="L18" s="11" t="str">
        <f t="shared" si="3"/>
        <v/>
      </c>
      <c r="M18" s="11" t="str">
        <f t="shared" si="4"/>
        <v/>
      </c>
    </row>
    <row r="19" spans="1:13" x14ac:dyDescent="0.3">
      <c r="A19" s="11" t="str">
        <f>IF(Summary!A19="","",Summary!A19)</f>
        <v/>
      </c>
      <c r="B19" s="3"/>
      <c r="C19" s="3"/>
      <c r="D19" s="11" t="str">
        <f t="shared" si="0"/>
        <v/>
      </c>
      <c r="E19" s="2"/>
      <c r="F19" s="2"/>
      <c r="G19" s="11" t="str">
        <f t="shared" si="1"/>
        <v/>
      </c>
      <c r="H19" s="6"/>
      <c r="I19" s="6"/>
      <c r="J19" s="6"/>
      <c r="K19" s="11" t="str">
        <f t="shared" si="2"/>
        <v/>
      </c>
      <c r="L19" s="11" t="str">
        <f t="shared" si="3"/>
        <v/>
      </c>
      <c r="M19" s="11" t="str">
        <f t="shared" si="4"/>
        <v/>
      </c>
    </row>
    <row r="20" spans="1:13" x14ac:dyDescent="0.3">
      <c r="A20" s="11" t="str">
        <f>IF(Summary!A20="","",Summary!A20)</f>
        <v/>
      </c>
      <c r="B20" s="3"/>
      <c r="C20" s="3"/>
      <c r="D20" s="11" t="str">
        <f t="shared" si="0"/>
        <v/>
      </c>
      <c r="E20" s="2"/>
      <c r="F20" s="2"/>
      <c r="G20" s="11" t="str">
        <f t="shared" si="1"/>
        <v/>
      </c>
      <c r="H20" s="6"/>
      <c r="I20" s="6"/>
      <c r="J20" s="6"/>
      <c r="K20" s="11" t="str">
        <f t="shared" si="2"/>
        <v/>
      </c>
      <c r="L20" s="11" t="str">
        <f t="shared" si="3"/>
        <v/>
      </c>
      <c r="M20" s="11" t="str">
        <f t="shared" si="4"/>
        <v/>
      </c>
    </row>
    <row r="21" spans="1:13" x14ac:dyDescent="0.3">
      <c r="A21" s="11" t="str">
        <f>IF(Summary!A21="","",Summary!A21)</f>
        <v/>
      </c>
      <c r="B21" s="3"/>
      <c r="C21" s="3"/>
      <c r="D21" s="11" t="str">
        <f t="shared" si="0"/>
        <v/>
      </c>
      <c r="E21" s="2"/>
      <c r="F21" s="2"/>
      <c r="G21" s="11" t="str">
        <f t="shared" si="1"/>
        <v/>
      </c>
      <c r="H21" s="6"/>
      <c r="I21" s="6"/>
      <c r="J21" s="6"/>
      <c r="K21" s="11" t="str">
        <f t="shared" si="2"/>
        <v/>
      </c>
      <c r="L21" s="11" t="str">
        <f t="shared" si="3"/>
        <v/>
      </c>
      <c r="M21" s="11" t="str">
        <f t="shared" si="4"/>
        <v/>
      </c>
    </row>
    <row r="22" spans="1:13" x14ac:dyDescent="0.3">
      <c r="A22" s="11" t="str">
        <f>IF(Summary!A22="","",Summary!A22)</f>
        <v/>
      </c>
      <c r="B22" s="3"/>
      <c r="C22" s="3"/>
      <c r="D22" s="11" t="str">
        <f t="shared" si="0"/>
        <v/>
      </c>
      <c r="E22" s="2"/>
      <c r="F22" s="2"/>
      <c r="G22" s="11" t="str">
        <f t="shared" si="1"/>
        <v/>
      </c>
      <c r="H22" s="6"/>
      <c r="I22" s="6"/>
      <c r="J22" s="6"/>
      <c r="K22" s="11" t="str">
        <f t="shared" si="2"/>
        <v/>
      </c>
      <c r="L22" s="11" t="str">
        <f t="shared" si="3"/>
        <v/>
      </c>
      <c r="M22" s="11" t="str">
        <f t="shared" si="4"/>
        <v/>
      </c>
    </row>
    <row r="23" spans="1:13" x14ac:dyDescent="0.3">
      <c r="A23" s="11" t="str">
        <f>IF(Summary!A23="","",Summary!A23)</f>
        <v/>
      </c>
      <c r="B23" s="3"/>
      <c r="C23" s="3"/>
      <c r="D23" s="11" t="str">
        <f t="shared" si="0"/>
        <v/>
      </c>
      <c r="E23" s="2"/>
      <c r="F23" s="2"/>
      <c r="G23" s="11" t="str">
        <f t="shared" si="1"/>
        <v/>
      </c>
      <c r="H23" s="6"/>
      <c r="I23" s="6"/>
      <c r="J23" s="6"/>
      <c r="K23" s="11" t="str">
        <f t="shared" si="2"/>
        <v/>
      </c>
      <c r="L23" s="11" t="str">
        <f t="shared" si="3"/>
        <v/>
      </c>
      <c r="M23" s="11" t="str">
        <f t="shared" si="4"/>
        <v/>
      </c>
    </row>
    <row r="24" spans="1:13" x14ac:dyDescent="0.3">
      <c r="A24" s="11" t="str">
        <f>IF(Summary!A24="","",Summary!A24)</f>
        <v/>
      </c>
      <c r="B24" s="3"/>
      <c r="C24" s="3"/>
      <c r="D24" s="11" t="str">
        <f t="shared" si="0"/>
        <v/>
      </c>
      <c r="E24" s="2"/>
      <c r="F24" s="2"/>
      <c r="G24" s="11" t="str">
        <f t="shared" si="1"/>
        <v/>
      </c>
      <c r="H24" s="6"/>
      <c r="I24" s="6"/>
      <c r="J24" s="6"/>
      <c r="K24" s="11" t="str">
        <f t="shared" si="2"/>
        <v/>
      </c>
      <c r="L24" s="11" t="str">
        <f t="shared" si="3"/>
        <v/>
      </c>
      <c r="M24" s="11" t="str">
        <f t="shared" si="4"/>
        <v/>
      </c>
    </row>
    <row r="25" spans="1:13" x14ac:dyDescent="0.3">
      <c r="A25" s="11" t="str">
        <f>IF(Summary!A25="","",Summary!A25)</f>
        <v/>
      </c>
      <c r="B25" s="3"/>
      <c r="C25" s="3"/>
      <c r="D25" s="11" t="str">
        <f t="shared" si="0"/>
        <v/>
      </c>
      <c r="E25" s="2"/>
      <c r="F25" s="2"/>
      <c r="G25" s="11" t="str">
        <f t="shared" si="1"/>
        <v/>
      </c>
      <c r="H25" s="6"/>
      <c r="I25" s="6"/>
      <c r="J25" s="6"/>
      <c r="K25" s="11" t="str">
        <f t="shared" si="2"/>
        <v/>
      </c>
      <c r="L25" s="11" t="str">
        <f t="shared" si="3"/>
        <v/>
      </c>
      <c r="M25" s="11" t="str">
        <f t="shared" si="4"/>
        <v/>
      </c>
    </row>
    <row r="26" spans="1:13" x14ac:dyDescent="0.3">
      <c r="A26" s="11" t="str">
        <f>IF(Summary!A26="","",Summary!A26)</f>
        <v/>
      </c>
      <c r="B26" s="3"/>
      <c r="C26" s="3"/>
      <c r="D26" s="11" t="str">
        <f t="shared" si="0"/>
        <v/>
      </c>
      <c r="E26" s="2"/>
      <c r="F26" s="2"/>
      <c r="G26" s="11" t="str">
        <f t="shared" si="1"/>
        <v/>
      </c>
      <c r="H26" s="6"/>
      <c r="I26" s="6"/>
      <c r="J26" s="6"/>
      <c r="K26" s="11" t="str">
        <f t="shared" si="2"/>
        <v/>
      </c>
      <c r="L26" s="11" t="str">
        <f t="shared" si="3"/>
        <v/>
      </c>
      <c r="M26" s="11" t="str">
        <f t="shared" si="4"/>
        <v/>
      </c>
    </row>
  </sheetData>
  <sheetProtection sheet="1" objects="1" scenarios="1" selectLockedCells="1"/>
  <mergeCells count="3">
    <mergeCell ref="B1:C1"/>
    <mergeCell ref="E1:F1"/>
    <mergeCell ref="H1:J1"/>
  </mergeCells>
  <dataValidations count="7">
    <dataValidation type="whole" allowBlank="1" showInputMessage="1" showErrorMessage="1" error="All scores must be between 0 to 10" promptTitle="Files" prompt="1 mark: comprehensive_x000a_1 mark: systematic_x000a_1 mark: logical_x000a_1 mark: secure_x000a_1 mark: efficient_x000a_" sqref="B2:B26">
      <formula1>0</formula1>
      <formula2>5</formula2>
    </dataValidation>
    <dataValidation type="whole" allowBlank="1" showInputMessage="1" showErrorMessage="1" error="All scores must be between 0 to 10" promptTitle="Data" prompt="5: All Data_x000a_4: Most Data_x000a_3: Some Data_x000a_2: Some Data with inaccuracies_x000a_1: Limited Data" sqref="E2:E26">
      <formula1>0</formula1>
      <formula2>5</formula2>
    </dataValidation>
    <dataValidation type="whole" allowBlank="1" showInputMessage="1" showErrorMessage="1" error="All scores must be between 0 to 10" promptTitle="Procedures" prompt="1 mark - Backups_x000a_1 mark - Consistent use of Filenames_x000a_1 mark - Use of folders_x000a_1 mark - Encryption_x000a_1 mark - password protection_x000a_" sqref="H2:H26">
      <formula1>0</formula1>
      <formula2>5</formula2>
    </dataValidation>
    <dataValidation type="whole" allowBlank="1" showInputMessage="1" showErrorMessage="1" error="All scores must be between 0 to 10" promptTitle="Errors &amp; Problems" prompt="1 mark - absence of errors in all techniques_x000a_1 mark - absence of problems accessing files_x000a_1 mark - absence of security vulnerabilities_x000a_" sqref="I2:I26">
      <formula1>0</formula1>
      <formula2>3</formula2>
    </dataValidation>
    <dataValidation type="whole" allowBlank="1" showInputMessage="1" showErrorMessage="1" error="All scores must be between 0 to 10" promptTitle="Efficiency and Effectiveness" prompt="1 mark - efficient use of procedures_x000a_1 mark - effective use of procedures_x000a_" sqref="J2:J26">
      <formula1>0</formula1>
      <formula2>2</formula2>
    </dataValidation>
    <dataValidation type="whole" allowBlank="1" showInputMessage="1" showErrorMessage="1" error="All scores must be between 0 to 10" promptTitle="Data" prompt="1 mark: comprehensive_x000a_1 mark: systematic_x000a_1 mark: logical_x000a_1 mark: secure_x000a_1 mark: efficient_x000a_" sqref="C2:C26">
      <formula1>0</formula1>
      <formula2>5</formula2>
    </dataValidation>
    <dataValidation type="whole" allowBlank="1" showInputMessage="1" showErrorMessage="1" error="All scores must be between 0 to 10" promptTitle="Data Structures" prompt="5: Efficient and Effective - Appropriate_x000a_4: Efficient and Effective - Mostly appropriate_x000a_3: Some Structures_x000a_2: Some Structures with inaccuracies_x000a_1: Few Structures" sqref="F2:F26">
      <formula1>0</formula1>
      <formula2>5</formula2>
    </dataValidation>
  </dataValidations>
  <pageMargins left="0.7" right="0.7" top="0.75" bottom="0.75" header="0.3" footer="0.3"/>
  <pageSetup paperSize="9"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workbookViewId="0">
      <selection activeCell="K2" sqref="K2"/>
    </sheetView>
  </sheetViews>
  <sheetFormatPr defaultRowHeight="14.4" x14ac:dyDescent="0.3"/>
  <cols>
    <col min="1" max="1" width="18.44140625" customWidth="1"/>
    <col min="2" max="10" width="4.77734375" customWidth="1"/>
    <col min="11" max="11" width="6.77734375" bestFit="1" customWidth="1"/>
    <col min="12" max="12" width="4.77734375" customWidth="1"/>
    <col min="13" max="13" width="12.21875" bestFit="1" customWidth="1"/>
    <col min="14" max="16" width="4.77734375" customWidth="1"/>
  </cols>
  <sheetData>
    <row r="1" spans="1:16" x14ac:dyDescent="0.3">
      <c r="A1" s="11" t="s">
        <v>0</v>
      </c>
      <c r="B1" s="16" t="s">
        <v>15</v>
      </c>
      <c r="C1" s="19"/>
      <c r="D1" s="19"/>
      <c r="E1" s="11" t="s">
        <v>1</v>
      </c>
      <c r="F1" s="16" t="s">
        <v>16</v>
      </c>
      <c r="G1" s="19"/>
      <c r="H1" s="19"/>
      <c r="I1" s="19"/>
      <c r="J1" s="11" t="s">
        <v>1</v>
      </c>
      <c r="K1" s="14" t="s">
        <v>18</v>
      </c>
      <c r="L1" s="11" t="s">
        <v>1</v>
      </c>
      <c r="M1" s="14" t="s">
        <v>17</v>
      </c>
      <c r="N1" s="11" t="s">
        <v>1</v>
      </c>
      <c r="O1" s="11" t="s">
        <v>1</v>
      </c>
      <c r="P1" s="11" t="s">
        <v>2</v>
      </c>
    </row>
    <row r="2" spans="1:16" x14ac:dyDescent="0.3">
      <c r="A2" s="11" t="str">
        <f>IF(Summary!A2="","",Summary!A2)</f>
        <v>zzz</v>
      </c>
      <c r="B2" s="3"/>
      <c r="C2" s="3"/>
      <c r="D2" s="3"/>
      <c r="E2" s="11">
        <f t="shared" ref="E2:E26" si="0">IF($A2="","",SUM(B2:D2))</f>
        <v>0</v>
      </c>
      <c r="F2" s="2"/>
      <c r="G2" s="2"/>
      <c r="H2" s="2"/>
      <c r="I2" s="2"/>
      <c r="J2" s="12">
        <f>IF($A2="","",SUM(F2:I2))</f>
        <v>0</v>
      </c>
      <c r="K2" s="6"/>
      <c r="L2" s="11">
        <f>IF($A2="","",2*SUM(K2:K2))</f>
        <v>0</v>
      </c>
      <c r="M2" s="4"/>
      <c r="N2" s="11">
        <f>IF($A2="","",2*SUM(M2:M2))</f>
        <v>0</v>
      </c>
      <c r="O2" s="11">
        <f t="shared" ref="O2:O26" si="1">IF(A2="","",SUM(E2,J2,L2,N2))</f>
        <v>0</v>
      </c>
      <c r="P2" s="11">
        <f t="shared" ref="P2:P26" si="2">IF(A2="","",TRUNC(O2/4))</f>
        <v>0</v>
      </c>
    </row>
    <row r="3" spans="1:16" x14ac:dyDescent="0.3">
      <c r="A3" s="11" t="str">
        <f>IF(Summary!A3="","",Summary!A3)</f>
        <v/>
      </c>
      <c r="B3" s="3"/>
      <c r="C3" s="3"/>
      <c r="D3" s="3"/>
      <c r="E3" s="11" t="str">
        <f t="shared" si="0"/>
        <v/>
      </c>
      <c r="F3" s="2"/>
      <c r="G3" s="2"/>
      <c r="H3" s="2"/>
      <c r="I3" s="2"/>
      <c r="J3" s="12" t="str">
        <f t="shared" ref="J3:J26" si="3">IF($A3="","",SUM(F3:I3))</f>
        <v/>
      </c>
      <c r="K3" s="6"/>
      <c r="L3" s="11" t="str">
        <f t="shared" ref="L3:N26" si="4">IF($A3="","",2*SUM(K3:K3))</f>
        <v/>
      </c>
      <c r="M3" s="4"/>
      <c r="N3" s="11" t="str">
        <f t="shared" si="4"/>
        <v/>
      </c>
      <c r="O3" s="11" t="str">
        <f t="shared" si="1"/>
        <v/>
      </c>
      <c r="P3" s="11" t="str">
        <f t="shared" si="2"/>
        <v/>
      </c>
    </row>
    <row r="4" spans="1:16" x14ac:dyDescent="0.3">
      <c r="A4" s="11" t="str">
        <f>IF(Summary!A4="","",Summary!A4)</f>
        <v/>
      </c>
      <c r="B4" s="3"/>
      <c r="C4" s="3"/>
      <c r="D4" s="3"/>
      <c r="E4" s="11" t="str">
        <f t="shared" si="0"/>
        <v/>
      </c>
      <c r="F4" s="2"/>
      <c r="G4" s="2"/>
      <c r="H4" s="2"/>
      <c r="I4" s="2"/>
      <c r="J4" s="12" t="str">
        <f t="shared" si="3"/>
        <v/>
      </c>
      <c r="K4" s="6"/>
      <c r="L4" s="11" t="str">
        <f t="shared" si="4"/>
        <v/>
      </c>
      <c r="M4" s="4"/>
      <c r="N4" s="11" t="str">
        <f t="shared" si="4"/>
        <v/>
      </c>
      <c r="O4" s="11" t="str">
        <f t="shared" si="1"/>
        <v/>
      </c>
      <c r="P4" s="11" t="str">
        <f t="shared" si="2"/>
        <v/>
      </c>
    </row>
    <row r="5" spans="1:16" x14ac:dyDescent="0.3">
      <c r="A5" s="11" t="str">
        <f>IF(Summary!A5="","",Summary!A5)</f>
        <v/>
      </c>
      <c r="B5" s="3"/>
      <c r="C5" s="3"/>
      <c r="D5" s="3"/>
      <c r="E5" s="11" t="str">
        <f t="shared" si="0"/>
        <v/>
      </c>
      <c r="F5" s="2"/>
      <c r="G5" s="2"/>
      <c r="H5" s="2"/>
      <c r="I5" s="2"/>
      <c r="J5" s="12" t="str">
        <f t="shared" si="3"/>
        <v/>
      </c>
      <c r="K5" s="6"/>
      <c r="L5" s="11" t="str">
        <f t="shared" si="4"/>
        <v/>
      </c>
      <c r="M5" s="4"/>
      <c r="N5" s="11" t="str">
        <f t="shared" si="4"/>
        <v/>
      </c>
      <c r="O5" s="11" t="str">
        <f t="shared" si="1"/>
        <v/>
      </c>
      <c r="P5" s="11" t="str">
        <f t="shared" si="2"/>
        <v/>
      </c>
    </row>
    <row r="6" spans="1:16" x14ac:dyDescent="0.3">
      <c r="A6" s="11" t="str">
        <f>IF(Summary!A6="","",Summary!A6)</f>
        <v/>
      </c>
      <c r="B6" s="3"/>
      <c r="C6" s="3"/>
      <c r="D6" s="3"/>
      <c r="E6" s="11" t="str">
        <f t="shared" si="0"/>
        <v/>
      </c>
      <c r="F6" s="2"/>
      <c r="G6" s="2"/>
      <c r="H6" s="2"/>
      <c r="I6" s="2"/>
      <c r="J6" s="12" t="str">
        <f t="shared" si="3"/>
        <v/>
      </c>
      <c r="K6" s="6"/>
      <c r="L6" s="11" t="str">
        <f t="shared" si="4"/>
        <v/>
      </c>
      <c r="M6" s="4"/>
      <c r="N6" s="11" t="str">
        <f t="shared" si="4"/>
        <v/>
      </c>
      <c r="O6" s="11" t="str">
        <f t="shared" si="1"/>
        <v/>
      </c>
      <c r="P6" s="11" t="str">
        <f t="shared" si="2"/>
        <v/>
      </c>
    </row>
    <row r="7" spans="1:16" x14ac:dyDescent="0.3">
      <c r="A7" s="11" t="str">
        <f>IF(Summary!A7="","",Summary!A7)</f>
        <v/>
      </c>
      <c r="B7" s="3"/>
      <c r="C7" s="3"/>
      <c r="D7" s="3"/>
      <c r="E7" s="11" t="str">
        <f t="shared" si="0"/>
        <v/>
      </c>
      <c r="F7" s="2"/>
      <c r="G7" s="2"/>
      <c r="H7" s="2"/>
      <c r="I7" s="2"/>
      <c r="J7" s="12" t="str">
        <f t="shared" si="3"/>
        <v/>
      </c>
      <c r="K7" s="6"/>
      <c r="L7" s="11" t="str">
        <f t="shared" si="4"/>
        <v/>
      </c>
      <c r="M7" s="4"/>
      <c r="N7" s="11" t="str">
        <f t="shared" si="4"/>
        <v/>
      </c>
      <c r="O7" s="11" t="str">
        <f t="shared" si="1"/>
        <v/>
      </c>
      <c r="P7" s="11" t="str">
        <f t="shared" si="2"/>
        <v/>
      </c>
    </row>
    <row r="8" spans="1:16" x14ac:dyDescent="0.3">
      <c r="A8" s="11" t="str">
        <f>IF(Summary!A8="","",Summary!A8)</f>
        <v/>
      </c>
      <c r="B8" s="3"/>
      <c r="C8" s="3"/>
      <c r="D8" s="3"/>
      <c r="E8" s="11" t="str">
        <f t="shared" si="0"/>
        <v/>
      </c>
      <c r="F8" s="2"/>
      <c r="G8" s="2"/>
      <c r="H8" s="2"/>
      <c r="I8" s="2"/>
      <c r="J8" s="12" t="str">
        <f t="shared" si="3"/>
        <v/>
      </c>
      <c r="K8" s="6"/>
      <c r="L8" s="11" t="str">
        <f t="shared" si="4"/>
        <v/>
      </c>
      <c r="M8" s="4"/>
      <c r="N8" s="11" t="str">
        <f t="shared" si="4"/>
        <v/>
      </c>
      <c r="O8" s="11" t="str">
        <f t="shared" si="1"/>
        <v/>
      </c>
      <c r="P8" s="11" t="str">
        <f t="shared" si="2"/>
        <v/>
      </c>
    </row>
    <row r="9" spans="1:16" x14ac:dyDescent="0.3">
      <c r="A9" s="11" t="str">
        <f>IF(Summary!A9="","",Summary!A9)</f>
        <v/>
      </c>
      <c r="B9" s="3"/>
      <c r="C9" s="3"/>
      <c r="D9" s="3"/>
      <c r="E9" s="11" t="str">
        <f t="shared" si="0"/>
        <v/>
      </c>
      <c r="F9" s="2"/>
      <c r="G9" s="2"/>
      <c r="H9" s="2"/>
      <c r="I9" s="2"/>
      <c r="J9" s="12" t="str">
        <f t="shared" si="3"/>
        <v/>
      </c>
      <c r="K9" s="6"/>
      <c r="L9" s="11" t="str">
        <f t="shared" si="4"/>
        <v/>
      </c>
      <c r="M9" s="4"/>
      <c r="N9" s="11" t="str">
        <f t="shared" si="4"/>
        <v/>
      </c>
      <c r="O9" s="11" t="str">
        <f t="shared" si="1"/>
        <v/>
      </c>
      <c r="P9" s="11" t="str">
        <f t="shared" si="2"/>
        <v/>
      </c>
    </row>
    <row r="10" spans="1:16" x14ac:dyDescent="0.3">
      <c r="A10" s="11" t="str">
        <f>IF(Summary!A10="","",Summary!A10)</f>
        <v/>
      </c>
      <c r="B10" s="3"/>
      <c r="C10" s="3"/>
      <c r="D10" s="3"/>
      <c r="E10" s="11" t="str">
        <f t="shared" si="0"/>
        <v/>
      </c>
      <c r="F10" s="2"/>
      <c r="G10" s="2"/>
      <c r="H10" s="2"/>
      <c r="I10" s="2"/>
      <c r="J10" s="12" t="str">
        <f t="shared" si="3"/>
        <v/>
      </c>
      <c r="K10" s="6"/>
      <c r="L10" s="11" t="str">
        <f t="shared" si="4"/>
        <v/>
      </c>
      <c r="M10" s="4"/>
      <c r="N10" s="11" t="str">
        <f t="shared" si="4"/>
        <v/>
      </c>
      <c r="O10" s="11" t="str">
        <f t="shared" si="1"/>
        <v/>
      </c>
      <c r="P10" s="11" t="str">
        <f t="shared" si="2"/>
        <v/>
      </c>
    </row>
    <row r="11" spans="1:16" x14ac:dyDescent="0.3">
      <c r="A11" s="11" t="str">
        <f>IF(Summary!A11="","",Summary!A11)</f>
        <v/>
      </c>
      <c r="B11" s="3"/>
      <c r="C11" s="3"/>
      <c r="D11" s="3"/>
      <c r="E11" s="11" t="str">
        <f t="shared" si="0"/>
        <v/>
      </c>
      <c r="F11" s="2"/>
      <c r="G11" s="2"/>
      <c r="H11" s="2"/>
      <c r="I11" s="2"/>
      <c r="J11" s="12" t="str">
        <f t="shared" si="3"/>
        <v/>
      </c>
      <c r="K11" s="6"/>
      <c r="L11" s="11" t="str">
        <f t="shared" si="4"/>
        <v/>
      </c>
      <c r="M11" s="4"/>
      <c r="N11" s="11" t="str">
        <f t="shared" si="4"/>
        <v/>
      </c>
      <c r="O11" s="11" t="str">
        <f t="shared" si="1"/>
        <v/>
      </c>
      <c r="P11" s="11" t="str">
        <f t="shared" si="2"/>
        <v/>
      </c>
    </row>
    <row r="12" spans="1:16" x14ac:dyDescent="0.3">
      <c r="A12" s="11" t="str">
        <f>IF(Summary!A12="","",Summary!A12)</f>
        <v/>
      </c>
      <c r="B12" s="3"/>
      <c r="C12" s="3"/>
      <c r="D12" s="3"/>
      <c r="E12" s="11" t="str">
        <f t="shared" si="0"/>
        <v/>
      </c>
      <c r="F12" s="2"/>
      <c r="G12" s="2"/>
      <c r="H12" s="2"/>
      <c r="I12" s="2"/>
      <c r="J12" s="12" t="str">
        <f t="shared" si="3"/>
        <v/>
      </c>
      <c r="K12" s="6"/>
      <c r="L12" s="11" t="str">
        <f t="shared" si="4"/>
        <v/>
      </c>
      <c r="M12" s="4"/>
      <c r="N12" s="11" t="str">
        <f t="shared" si="4"/>
        <v/>
      </c>
      <c r="O12" s="11" t="str">
        <f t="shared" si="1"/>
        <v/>
      </c>
      <c r="P12" s="11" t="str">
        <f t="shared" si="2"/>
        <v/>
      </c>
    </row>
    <row r="13" spans="1:16" x14ac:dyDescent="0.3">
      <c r="A13" s="11" t="str">
        <f>IF(Summary!A13="","",Summary!A13)</f>
        <v/>
      </c>
      <c r="B13" s="3"/>
      <c r="C13" s="3"/>
      <c r="D13" s="3"/>
      <c r="E13" s="11" t="str">
        <f t="shared" si="0"/>
        <v/>
      </c>
      <c r="F13" s="2"/>
      <c r="G13" s="2"/>
      <c r="H13" s="2"/>
      <c r="I13" s="2"/>
      <c r="J13" s="12" t="str">
        <f t="shared" si="3"/>
        <v/>
      </c>
      <c r="K13" s="6"/>
      <c r="L13" s="11" t="str">
        <f t="shared" si="4"/>
        <v/>
      </c>
      <c r="M13" s="4"/>
      <c r="N13" s="11" t="str">
        <f t="shared" si="4"/>
        <v/>
      </c>
      <c r="O13" s="11" t="str">
        <f t="shared" si="1"/>
        <v/>
      </c>
      <c r="P13" s="11" t="str">
        <f t="shared" si="2"/>
        <v/>
      </c>
    </row>
    <row r="14" spans="1:16" x14ac:dyDescent="0.3">
      <c r="A14" s="11" t="str">
        <f>IF(Summary!A14="","",Summary!A14)</f>
        <v/>
      </c>
      <c r="B14" s="3"/>
      <c r="C14" s="3"/>
      <c r="D14" s="3"/>
      <c r="E14" s="11" t="str">
        <f t="shared" si="0"/>
        <v/>
      </c>
      <c r="F14" s="2"/>
      <c r="G14" s="2"/>
      <c r="H14" s="2"/>
      <c r="I14" s="2"/>
      <c r="J14" s="12" t="str">
        <f t="shared" si="3"/>
        <v/>
      </c>
      <c r="K14" s="6"/>
      <c r="L14" s="11" t="str">
        <f t="shared" si="4"/>
        <v/>
      </c>
      <c r="M14" s="4"/>
      <c r="N14" s="11" t="str">
        <f t="shared" si="4"/>
        <v/>
      </c>
      <c r="O14" s="11" t="str">
        <f t="shared" si="1"/>
        <v/>
      </c>
      <c r="P14" s="11" t="str">
        <f t="shared" si="2"/>
        <v/>
      </c>
    </row>
    <row r="15" spans="1:16" x14ac:dyDescent="0.3">
      <c r="A15" s="11" t="str">
        <f>IF(Summary!A15="","",Summary!A15)</f>
        <v/>
      </c>
      <c r="B15" s="3"/>
      <c r="C15" s="3"/>
      <c r="D15" s="3"/>
      <c r="E15" s="11" t="str">
        <f t="shared" si="0"/>
        <v/>
      </c>
      <c r="F15" s="2"/>
      <c r="G15" s="2"/>
      <c r="H15" s="2"/>
      <c r="I15" s="2"/>
      <c r="J15" s="12" t="str">
        <f t="shared" si="3"/>
        <v/>
      </c>
      <c r="K15" s="6"/>
      <c r="L15" s="11" t="str">
        <f t="shared" si="4"/>
        <v/>
      </c>
      <c r="M15" s="4"/>
      <c r="N15" s="11" t="str">
        <f t="shared" si="4"/>
        <v/>
      </c>
      <c r="O15" s="11" t="str">
        <f t="shared" si="1"/>
        <v/>
      </c>
      <c r="P15" s="11" t="str">
        <f t="shared" si="2"/>
        <v/>
      </c>
    </row>
    <row r="16" spans="1:16" x14ac:dyDescent="0.3">
      <c r="A16" s="11" t="str">
        <f>IF(Summary!A16="","",Summary!A16)</f>
        <v/>
      </c>
      <c r="B16" s="3"/>
      <c r="C16" s="3"/>
      <c r="D16" s="3"/>
      <c r="E16" s="11" t="str">
        <f t="shared" si="0"/>
        <v/>
      </c>
      <c r="F16" s="2"/>
      <c r="G16" s="2"/>
      <c r="H16" s="2"/>
      <c r="I16" s="2"/>
      <c r="J16" s="12" t="str">
        <f t="shared" si="3"/>
        <v/>
      </c>
      <c r="K16" s="6"/>
      <c r="L16" s="11" t="str">
        <f t="shared" si="4"/>
        <v/>
      </c>
      <c r="M16" s="4"/>
      <c r="N16" s="11" t="str">
        <f t="shared" si="4"/>
        <v/>
      </c>
      <c r="O16" s="11" t="str">
        <f t="shared" si="1"/>
        <v/>
      </c>
      <c r="P16" s="11" t="str">
        <f t="shared" si="2"/>
        <v/>
      </c>
    </row>
    <row r="17" spans="1:16" x14ac:dyDescent="0.3">
      <c r="A17" s="11" t="str">
        <f>IF(Summary!A17="","",Summary!A17)</f>
        <v/>
      </c>
      <c r="B17" s="3"/>
      <c r="C17" s="3"/>
      <c r="D17" s="3"/>
      <c r="E17" s="11" t="str">
        <f t="shared" si="0"/>
        <v/>
      </c>
      <c r="F17" s="2"/>
      <c r="G17" s="2"/>
      <c r="H17" s="2"/>
      <c r="I17" s="2"/>
      <c r="J17" s="12" t="str">
        <f t="shared" si="3"/>
        <v/>
      </c>
      <c r="K17" s="6"/>
      <c r="L17" s="11" t="str">
        <f t="shared" si="4"/>
        <v/>
      </c>
      <c r="M17" s="4"/>
      <c r="N17" s="11" t="str">
        <f t="shared" si="4"/>
        <v/>
      </c>
      <c r="O17" s="11" t="str">
        <f t="shared" si="1"/>
        <v/>
      </c>
      <c r="P17" s="11" t="str">
        <f t="shared" si="2"/>
        <v/>
      </c>
    </row>
    <row r="18" spans="1:16" x14ac:dyDescent="0.3">
      <c r="A18" s="11" t="str">
        <f>IF(Summary!A18="","",Summary!A18)</f>
        <v/>
      </c>
      <c r="B18" s="3"/>
      <c r="C18" s="3"/>
      <c r="D18" s="3"/>
      <c r="E18" s="11" t="str">
        <f t="shared" si="0"/>
        <v/>
      </c>
      <c r="F18" s="2"/>
      <c r="G18" s="2"/>
      <c r="H18" s="2"/>
      <c r="I18" s="2"/>
      <c r="J18" s="12" t="str">
        <f t="shared" si="3"/>
        <v/>
      </c>
      <c r="K18" s="6"/>
      <c r="L18" s="11" t="str">
        <f t="shared" si="4"/>
        <v/>
      </c>
      <c r="M18" s="4"/>
      <c r="N18" s="11" t="str">
        <f t="shared" si="4"/>
        <v/>
      </c>
      <c r="O18" s="11" t="str">
        <f t="shared" si="1"/>
        <v/>
      </c>
      <c r="P18" s="11" t="str">
        <f t="shared" si="2"/>
        <v/>
      </c>
    </row>
    <row r="19" spans="1:16" x14ac:dyDescent="0.3">
      <c r="A19" s="11" t="str">
        <f>IF(Summary!A19="","",Summary!A19)</f>
        <v/>
      </c>
      <c r="B19" s="3"/>
      <c r="C19" s="3"/>
      <c r="D19" s="3"/>
      <c r="E19" s="11" t="str">
        <f t="shared" si="0"/>
        <v/>
      </c>
      <c r="F19" s="2"/>
      <c r="G19" s="2"/>
      <c r="H19" s="2"/>
      <c r="I19" s="2"/>
      <c r="J19" s="12" t="str">
        <f t="shared" si="3"/>
        <v/>
      </c>
      <c r="K19" s="6"/>
      <c r="L19" s="11" t="str">
        <f t="shared" si="4"/>
        <v/>
      </c>
      <c r="M19" s="4"/>
      <c r="N19" s="11" t="str">
        <f t="shared" si="4"/>
        <v/>
      </c>
      <c r="O19" s="11" t="str">
        <f t="shared" si="1"/>
        <v/>
      </c>
      <c r="P19" s="11" t="str">
        <f t="shared" si="2"/>
        <v/>
      </c>
    </row>
    <row r="20" spans="1:16" x14ac:dyDescent="0.3">
      <c r="A20" s="11" t="str">
        <f>IF(Summary!A20="","",Summary!A20)</f>
        <v/>
      </c>
      <c r="B20" s="3"/>
      <c r="C20" s="3"/>
      <c r="D20" s="3"/>
      <c r="E20" s="11" t="str">
        <f t="shared" si="0"/>
        <v/>
      </c>
      <c r="F20" s="2"/>
      <c r="G20" s="2"/>
      <c r="H20" s="2"/>
      <c r="I20" s="2"/>
      <c r="J20" s="12" t="str">
        <f t="shared" si="3"/>
        <v/>
      </c>
      <c r="K20" s="6"/>
      <c r="L20" s="11" t="str">
        <f t="shared" si="4"/>
        <v/>
      </c>
      <c r="M20" s="4"/>
      <c r="N20" s="11" t="str">
        <f t="shared" si="4"/>
        <v/>
      </c>
      <c r="O20" s="11" t="str">
        <f t="shared" si="1"/>
        <v/>
      </c>
      <c r="P20" s="11" t="str">
        <f t="shared" si="2"/>
        <v/>
      </c>
    </row>
    <row r="21" spans="1:16" x14ac:dyDescent="0.3">
      <c r="A21" s="11" t="str">
        <f>IF(Summary!A21="","",Summary!A21)</f>
        <v/>
      </c>
      <c r="B21" s="3"/>
      <c r="C21" s="3"/>
      <c r="D21" s="3"/>
      <c r="E21" s="11" t="str">
        <f t="shared" si="0"/>
        <v/>
      </c>
      <c r="F21" s="2"/>
      <c r="G21" s="2"/>
      <c r="H21" s="2"/>
      <c r="I21" s="2"/>
      <c r="J21" s="12" t="str">
        <f t="shared" si="3"/>
        <v/>
      </c>
      <c r="K21" s="6"/>
      <c r="L21" s="11" t="str">
        <f t="shared" si="4"/>
        <v/>
      </c>
      <c r="M21" s="4"/>
      <c r="N21" s="11" t="str">
        <f t="shared" si="4"/>
        <v/>
      </c>
      <c r="O21" s="11" t="str">
        <f t="shared" si="1"/>
        <v/>
      </c>
      <c r="P21" s="11" t="str">
        <f t="shared" si="2"/>
        <v/>
      </c>
    </row>
    <row r="22" spans="1:16" x14ac:dyDescent="0.3">
      <c r="A22" s="11" t="str">
        <f>IF(Summary!A22="","",Summary!A22)</f>
        <v/>
      </c>
      <c r="B22" s="3"/>
      <c r="C22" s="3"/>
      <c r="D22" s="3"/>
      <c r="E22" s="11" t="str">
        <f t="shared" si="0"/>
        <v/>
      </c>
      <c r="F22" s="2"/>
      <c r="G22" s="2"/>
      <c r="H22" s="2"/>
      <c r="I22" s="2"/>
      <c r="J22" s="12" t="str">
        <f t="shared" si="3"/>
        <v/>
      </c>
      <c r="K22" s="6"/>
      <c r="L22" s="11" t="str">
        <f t="shared" si="4"/>
        <v/>
      </c>
      <c r="M22" s="4"/>
      <c r="N22" s="11" t="str">
        <f t="shared" si="4"/>
        <v/>
      </c>
      <c r="O22" s="11" t="str">
        <f t="shared" si="1"/>
        <v/>
      </c>
      <c r="P22" s="11" t="str">
        <f t="shared" si="2"/>
        <v/>
      </c>
    </row>
    <row r="23" spans="1:16" x14ac:dyDescent="0.3">
      <c r="A23" s="11" t="str">
        <f>IF(Summary!A23="","",Summary!A23)</f>
        <v/>
      </c>
      <c r="B23" s="3"/>
      <c r="C23" s="3"/>
      <c r="D23" s="3"/>
      <c r="E23" s="11" t="str">
        <f t="shared" si="0"/>
        <v/>
      </c>
      <c r="F23" s="2"/>
      <c r="G23" s="2"/>
      <c r="H23" s="2"/>
      <c r="I23" s="2"/>
      <c r="J23" s="12" t="str">
        <f t="shared" si="3"/>
        <v/>
      </c>
      <c r="K23" s="6"/>
      <c r="L23" s="11" t="str">
        <f t="shared" si="4"/>
        <v/>
      </c>
      <c r="M23" s="4"/>
      <c r="N23" s="11" t="str">
        <f t="shared" si="4"/>
        <v/>
      </c>
      <c r="O23" s="11" t="str">
        <f t="shared" si="1"/>
        <v/>
      </c>
      <c r="P23" s="11" t="str">
        <f t="shared" si="2"/>
        <v/>
      </c>
    </row>
    <row r="24" spans="1:16" x14ac:dyDescent="0.3">
      <c r="A24" s="11" t="str">
        <f>IF(Summary!A24="","",Summary!A24)</f>
        <v/>
      </c>
      <c r="B24" s="3"/>
      <c r="C24" s="3"/>
      <c r="D24" s="3"/>
      <c r="E24" s="11" t="str">
        <f t="shared" si="0"/>
        <v/>
      </c>
      <c r="F24" s="2"/>
      <c r="G24" s="2"/>
      <c r="H24" s="2"/>
      <c r="I24" s="2"/>
      <c r="J24" s="12" t="str">
        <f t="shared" si="3"/>
        <v/>
      </c>
      <c r="K24" s="6"/>
      <c r="L24" s="11" t="str">
        <f t="shared" si="4"/>
        <v/>
      </c>
      <c r="M24" s="4"/>
      <c r="N24" s="11" t="str">
        <f t="shared" si="4"/>
        <v/>
      </c>
      <c r="O24" s="11" t="str">
        <f t="shared" si="1"/>
        <v/>
      </c>
      <c r="P24" s="11" t="str">
        <f t="shared" si="2"/>
        <v/>
      </c>
    </row>
    <row r="25" spans="1:16" x14ac:dyDescent="0.3">
      <c r="A25" s="11" t="str">
        <f>IF(Summary!A25="","",Summary!A25)</f>
        <v/>
      </c>
      <c r="B25" s="3"/>
      <c r="C25" s="3"/>
      <c r="D25" s="3"/>
      <c r="E25" s="11" t="str">
        <f t="shared" si="0"/>
        <v/>
      </c>
      <c r="F25" s="2"/>
      <c r="G25" s="2"/>
      <c r="H25" s="2"/>
      <c r="I25" s="2"/>
      <c r="J25" s="12" t="str">
        <f t="shared" si="3"/>
        <v/>
      </c>
      <c r="K25" s="6"/>
      <c r="L25" s="11" t="str">
        <f t="shared" si="4"/>
        <v/>
      </c>
      <c r="M25" s="4"/>
      <c r="N25" s="11" t="str">
        <f t="shared" si="4"/>
        <v/>
      </c>
      <c r="O25" s="11" t="str">
        <f t="shared" si="1"/>
        <v/>
      </c>
      <c r="P25" s="11" t="str">
        <f t="shared" si="2"/>
        <v/>
      </c>
    </row>
    <row r="26" spans="1:16" x14ac:dyDescent="0.3">
      <c r="A26" s="11" t="str">
        <f>IF(Summary!A26="","",Summary!A26)</f>
        <v/>
      </c>
      <c r="B26" s="3"/>
      <c r="C26" s="3"/>
      <c r="D26" s="3"/>
      <c r="E26" s="11" t="str">
        <f t="shared" si="0"/>
        <v/>
      </c>
      <c r="F26" s="2"/>
      <c r="G26" s="2"/>
      <c r="H26" s="2"/>
      <c r="I26" s="2"/>
      <c r="J26" s="12" t="str">
        <f t="shared" si="3"/>
        <v/>
      </c>
      <c r="K26" s="6"/>
      <c r="L26" s="11" t="str">
        <f t="shared" si="4"/>
        <v/>
      </c>
      <c r="M26" s="4"/>
      <c r="N26" s="11" t="str">
        <f t="shared" si="4"/>
        <v/>
      </c>
      <c r="O26" s="11" t="str">
        <f t="shared" si="1"/>
        <v/>
      </c>
      <c r="P26" s="11" t="str">
        <f t="shared" si="2"/>
        <v/>
      </c>
    </row>
  </sheetData>
  <sheetProtection sheet="1" objects="1" scenarios="1" selectLockedCells="1"/>
  <mergeCells count="2">
    <mergeCell ref="B1:D1"/>
    <mergeCell ref="F1:I1"/>
  </mergeCells>
  <dataValidations xWindow="514" yWindow="364" count="10">
    <dataValidation type="whole" allowBlank="1" showInputMessage="1" showErrorMessage="1" error="All scores must be between 0 to 10" promptTitle="Documented Results" prompt="5: logically classified and accurate_x000a_4: classified and accurate_x000a_3: organised and mostly accurate_x000a_2: general results only_x000a_1: limited results shown_x000a_0: no results shown_x000a_" sqref="K2:K26">
      <formula1>0</formula1>
      <formula2>5</formula2>
    </dataValidation>
    <dataValidation allowBlank="1" showInputMessage="1" showErrorMessage="1" error="All scores must be between 0 to 10" promptTitle="Mark Weighting" prompt="Do not enter anything here. This column weights the previous 3columns to a combined mark out of 10" sqref="J2:J26"/>
    <dataValidation type="whole" allowBlank="1" showInputMessage="1" showErrorMessage="1" error="All scores must be between 0 to 10" promptTitle="Meets User Requirements" prompt="1 mark if the solutoin meets user requirements_x000a_0 marks otherwise" sqref="I2:I26">
      <formula1>0</formula1>
      <formula2>1</formula2>
    </dataValidation>
    <dataValidation type="whole" allowBlank="1" showInputMessage="1" showErrorMessage="1" error="All scores must be between 0 to 10" promptTitle="Testing Technique" prompt="3 marks: uses a range of techniques_x000a_2 marks: uses some techniques_x000a_1 mark: uses limited techniques_x000a_0 marks: no testing techniques used" sqref="H2:H26">
      <formula1>0</formula1>
      <formula2>3</formula2>
    </dataValidation>
    <dataValidation type="whole" allowBlank="1" showInputMessage="1" showErrorMessage="1" error="All scores must be between 0 to 10" promptTitle="Number of users tested" prompt="1 mark for each user tested_x000a_Note:_x000a_for 0 users, no further marks are available_x000a_for 1 user, available marks are capped at 4" sqref="F2:F26">
      <formula1>0</formula1>
      <formula2>2</formula2>
    </dataValidation>
    <dataValidation type="whole" allowBlank="1" showInputMessage="1" showErrorMessage="1" error="All scores must be between 0 to 10" promptTitle="Test Data" prompt="1 mark - above range_x000a_1 mark - below range_x000a_1 mark - within range_x000a_1 mark - null_x000a_1 mark - garbage" sqref="B2:B26">
      <formula1>0</formula1>
      <formula2>5</formula2>
    </dataValidation>
    <dataValidation type="whole" allowBlank="1" showInputMessage="1" showErrorMessage="1" error="All scores must be between 0 to 10" promptTitle="Quantity" prompt="3: comprehensive tests_x000a_2: some tests_x000a_1: few tests_x000a_0: no tests conducted_x000a_" sqref="C2:C26">
      <formula1>0</formula1>
      <formula2>3</formula2>
    </dataValidation>
    <dataValidation type="whole" allowBlank="1" showInputMessage="1" showErrorMessage="1" error="All scores must be between 0 to 10" promptTitle="Logic Errors" prompt="2 marks: All logic errors detected_x000a_1 mark: Some inconsequential logic errors remain_x000a_0 marks: significant logic errors remain_x000a_" sqref="D2:D26">
      <formula1>0</formula1>
      <formula2>2</formula2>
    </dataValidation>
    <dataValidation type="whole" allowBlank="1" showInputMessage="1" showErrorMessage="1" error="All scores must be between 0 to 10" promptTitle="Implementation" prompt="5: All_x000a_4: Key_x000a_3: Most_x000a_2: Some_x000a_1: Few_x000a_0: None" sqref="M2:M26">
      <formula1>0</formula1>
      <formula2>5</formula2>
    </dataValidation>
    <dataValidation type="whole" allowBlank="1" showInputMessage="1" showErrorMessage="1" error="All scores must be between 0 to 10" promptTitle="Useability Test Plan" prompt="4 marks: covers all requirements_x000a_3 marks: covers key requirements_x000a_2 marks: covers some requirements_x000a_1 mark: covers limited requirements_x000a_0 marks: no requirements covered" sqref="G2:G26">
      <formula1>0</formula1>
      <formula2>4</formula2>
    </dataValidation>
  </dataValidations>
  <pageMargins left="0.7" right="0.7" top="0.75" bottom="0.75" header="0.3" footer="0.3"/>
  <pageSetup paperSize="9"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6"/>
  <sheetViews>
    <sheetView workbookViewId="0">
      <selection activeCell="O20" sqref="O20"/>
    </sheetView>
  </sheetViews>
  <sheetFormatPr defaultRowHeight="14.4" x14ac:dyDescent="0.3"/>
  <cols>
    <col min="1" max="1" width="18.44140625" customWidth="1"/>
    <col min="2" max="26" width="4.77734375" customWidth="1"/>
  </cols>
  <sheetData>
    <row r="1" spans="1:26" x14ac:dyDescent="0.3">
      <c r="A1" s="11" t="s">
        <v>0</v>
      </c>
      <c r="B1" s="16" t="s">
        <v>34</v>
      </c>
      <c r="C1" s="19"/>
      <c r="D1" s="19"/>
      <c r="E1" s="19"/>
      <c r="F1" s="11" t="s">
        <v>1</v>
      </c>
      <c r="G1" s="16" t="s">
        <v>35</v>
      </c>
      <c r="H1" s="19"/>
      <c r="I1" s="19"/>
      <c r="J1" s="19"/>
      <c r="K1" s="11" t="s">
        <v>1</v>
      </c>
      <c r="L1" s="16" t="s">
        <v>36</v>
      </c>
      <c r="M1" s="17"/>
      <c r="N1" s="17"/>
      <c r="O1" s="17"/>
      <c r="P1" s="11" t="s">
        <v>1</v>
      </c>
      <c r="Q1" s="16" t="s">
        <v>37</v>
      </c>
      <c r="R1" s="17"/>
      <c r="S1" s="17"/>
      <c r="T1" s="11" t="s">
        <v>1</v>
      </c>
      <c r="U1" s="16" t="s">
        <v>38</v>
      </c>
      <c r="V1" s="17"/>
      <c r="W1" s="17"/>
      <c r="X1" s="11" t="s">
        <v>1</v>
      </c>
      <c r="Y1" s="11" t="s">
        <v>1</v>
      </c>
      <c r="Z1" s="11" t="s">
        <v>2</v>
      </c>
    </row>
    <row r="2" spans="1:26" x14ac:dyDescent="0.3">
      <c r="A2" s="11" t="str">
        <f>IF(Summary!A2="","",Summary!A2)</f>
        <v>zzz</v>
      </c>
      <c r="B2" s="3"/>
      <c r="C2" s="3"/>
      <c r="D2" s="3"/>
      <c r="E2" s="3"/>
      <c r="F2" s="11">
        <f>IF($A2="","",SUM(B2:E2))</f>
        <v>0</v>
      </c>
      <c r="G2" s="2"/>
      <c r="H2" s="2"/>
      <c r="I2" s="2"/>
      <c r="J2" s="2"/>
      <c r="K2" s="11">
        <f>IF($A2="","",SUM(G2:J2))</f>
        <v>0</v>
      </c>
      <c r="L2" s="6"/>
      <c r="M2" s="6"/>
      <c r="N2" s="6"/>
      <c r="O2" s="6"/>
      <c r="P2" s="11">
        <f t="shared" ref="P2:P26" si="0">IF($A2="","",SUM(L2:O2))</f>
        <v>0</v>
      </c>
      <c r="Q2" s="4"/>
      <c r="R2" s="4"/>
      <c r="S2" s="4"/>
      <c r="T2" s="11">
        <f>IF($A2="","",SUM(Q2:S2))</f>
        <v>0</v>
      </c>
      <c r="U2" s="4"/>
      <c r="V2" s="4"/>
      <c r="W2" s="4"/>
      <c r="X2" s="11">
        <f>IF($A2="","",SUM(U2:W2))</f>
        <v>0</v>
      </c>
      <c r="Y2" s="11">
        <f t="shared" ref="Y2:Y26" si="1">IF(A2="","",SUM(F2,K2,P2,T2,X2))</f>
        <v>0</v>
      </c>
      <c r="Z2" s="11">
        <f t="shared" ref="Z2:Z26" si="2">IF(A2="","",TRUNC(Y2/5))</f>
        <v>0</v>
      </c>
    </row>
    <row r="3" spans="1:26" x14ac:dyDescent="0.3">
      <c r="A3" s="11" t="str">
        <f>IF(Summary!A3="","",Summary!A3)</f>
        <v/>
      </c>
      <c r="B3" s="3"/>
      <c r="C3" s="3"/>
      <c r="D3" s="3"/>
      <c r="E3" s="3"/>
      <c r="F3" s="11" t="str">
        <f t="shared" ref="F3:F26" si="3">IF($A3="","",SUM(B3:E3))</f>
        <v/>
      </c>
      <c r="G3" s="2"/>
      <c r="H3" s="2"/>
      <c r="I3" s="2"/>
      <c r="J3" s="2"/>
      <c r="K3" s="11" t="str">
        <f t="shared" ref="K3:K26" si="4">IF($A3="","",SUM(G3:J3))</f>
        <v/>
      </c>
      <c r="L3" s="6"/>
      <c r="M3" s="6"/>
      <c r="N3" s="6"/>
      <c r="O3" s="6"/>
      <c r="P3" s="11" t="str">
        <f t="shared" si="0"/>
        <v/>
      </c>
      <c r="Q3" s="4"/>
      <c r="R3" s="4"/>
      <c r="S3" s="4"/>
      <c r="T3" s="11" t="str">
        <f t="shared" ref="T3:T26" si="5">IF($A3="","",SUM(Q3:S3))</f>
        <v/>
      </c>
      <c r="U3" s="4"/>
      <c r="V3" s="4"/>
      <c r="W3" s="4"/>
      <c r="X3" s="11" t="str">
        <f t="shared" ref="X3:X26" si="6">IF($A3="","",SUM(U3:W3))</f>
        <v/>
      </c>
      <c r="Y3" s="11" t="str">
        <f t="shared" si="1"/>
        <v/>
      </c>
      <c r="Z3" s="11" t="str">
        <f t="shared" si="2"/>
        <v/>
      </c>
    </row>
    <row r="4" spans="1:26" x14ac:dyDescent="0.3">
      <c r="A4" s="11" t="str">
        <f>IF(Summary!A4="","",Summary!A4)</f>
        <v/>
      </c>
      <c r="B4" s="3"/>
      <c r="C4" s="3"/>
      <c r="D4" s="3"/>
      <c r="E4" s="3"/>
      <c r="F4" s="11" t="str">
        <f t="shared" si="3"/>
        <v/>
      </c>
      <c r="G4" s="2"/>
      <c r="H4" s="2"/>
      <c r="I4" s="2"/>
      <c r="J4" s="2"/>
      <c r="K4" s="11" t="str">
        <f t="shared" si="4"/>
        <v/>
      </c>
      <c r="L4" s="6"/>
      <c r="M4" s="6"/>
      <c r="N4" s="6"/>
      <c r="O4" s="6"/>
      <c r="P4" s="11" t="str">
        <f t="shared" si="0"/>
        <v/>
      </c>
      <c r="Q4" s="4"/>
      <c r="R4" s="4"/>
      <c r="S4" s="4"/>
      <c r="T4" s="11" t="str">
        <f t="shared" si="5"/>
        <v/>
      </c>
      <c r="U4" s="4"/>
      <c r="V4" s="4"/>
      <c r="W4" s="4"/>
      <c r="X4" s="11" t="str">
        <f t="shared" si="6"/>
        <v/>
      </c>
      <c r="Y4" s="11" t="str">
        <f t="shared" si="1"/>
        <v/>
      </c>
      <c r="Z4" s="11" t="str">
        <f t="shared" si="2"/>
        <v/>
      </c>
    </row>
    <row r="5" spans="1:26" x14ac:dyDescent="0.3">
      <c r="A5" s="11" t="str">
        <f>IF(Summary!A5="","",Summary!A5)</f>
        <v/>
      </c>
      <c r="B5" s="3"/>
      <c r="C5" s="3"/>
      <c r="D5" s="3"/>
      <c r="E5" s="3"/>
      <c r="F5" s="11" t="str">
        <f t="shared" si="3"/>
        <v/>
      </c>
      <c r="G5" s="2"/>
      <c r="H5" s="2"/>
      <c r="I5" s="2"/>
      <c r="J5" s="2"/>
      <c r="K5" s="11" t="str">
        <f t="shared" si="4"/>
        <v/>
      </c>
      <c r="L5" s="6"/>
      <c r="M5" s="6"/>
      <c r="N5" s="6"/>
      <c r="O5" s="6"/>
      <c r="P5" s="11" t="str">
        <f t="shared" si="0"/>
        <v/>
      </c>
      <c r="Q5" s="4"/>
      <c r="R5" s="4"/>
      <c r="S5" s="4"/>
      <c r="T5" s="11" t="str">
        <f t="shared" si="5"/>
        <v/>
      </c>
      <c r="U5" s="4"/>
      <c r="V5" s="4"/>
      <c r="W5" s="4"/>
      <c r="X5" s="11" t="str">
        <f t="shared" si="6"/>
        <v/>
      </c>
      <c r="Y5" s="11" t="str">
        <f t="shared" si="1"/>
        <v/>
      </c>
      <c r="Z5" s="11" t="str">
        <f t="shared" si="2"/>
        <v/>
      </c>
    </row>
    <row r="6" spans="1:26" x14ac:dyDescent="0.3">
      <c r="A6" s="11" t="str">
        <f>IF(Summary!A6="","",Summary!A6)</f>
        <v/>
      </c>
      <c r="B6" s="3"/>
      <c r="C6" s="3"/>
      <c r="D6" s="3"/>
      <c r="E6" s="3"/>
      <c r="F6" s="11" t="str">
        <f t="shared" si="3"/>
        <v/>
      </c>
      <c r="G6" s="2"/>
      <c r="H6" s="2"/>
      <c r="I6" s="2"/>
      <c r="J6" s="2"/>
      <c r="K6" s="11" t="str">
        <f t="shared" si="4"/>
        <v/>
      </c>
      <c r="L6" s="6"/>
      <c r="M6" s="6"/>
      <c r="N6" s="6"/>
      <c r="O6" s="6"/>
      <c r="P6" s="11" t="str">
        <f t="shared" si="0"/>
        <v/>
      </c>
      <c r="Q6" s="4"/>
      <c r="R6" s="4"/>
      <c r="S6" s="4"/>
      <c r="T6" s="11" t="str">
        <f t="shared" si="5"/>
        <v/>
      </c>
      <c r="U6" s="4"/>
      <c r="V6" s="4"/>
      <c r="W6" s="4"/>
      <c r="X6" s="11" t="str">
        <f t="shared" si="6"/>
        <v/>
      </c>
      <c r="Y6" s="11" t="str">
        <f t="shared" si="1"/>
        <v/>
      </c>
      <c r="Z6" s="11" t="str">
        <f t="shared" si="2"/>
        <v/>
      </c>
    </row>
    <row r="7" spans="1:26" x14ac:dyDescent="0.3">
      <c r="A7" s="11" t="str">
        <f>IF(Summary!A7="","",Summary!A7)</f>
        <v/>
      </c>
      <c r="B7" s="3"/>
      <c r="C7" s="3"/>
      <c r="D7" s="3"/>
      <c r="E7" s="3"/>
      <c r="F7" s="11" t="str">
        <f t="shared" si="3"/>
        <v/>
      </c>
      <c r="G7" s="2"/>
      <c r="H7" s="2"/>
      <c r="I7" s="2"/>
      <c r="J7" s="2"/>
      <c r="K7" s="11" t="str">
        <f t="shared" si="4"/>
        <v/>
      </c>
      <c r="L7" s="6"/>
      <c r="M7" s="6"/>
      <c r="N7" s="6"/>
      <c r="O7" s="6"/>
      <c r="P7" s="11" t="str">
        <f t="shared" si="0"/>
        <v/>
      </c>
      <c r="Q7" s="4"/>
      <c r="R7" s="4"/>
      <c r="S7" s="4"/>
      <c r="T7" s="11" t="str">
        <f t="shared" si="5"/>
        <v/>
      </c>
      <c r="U7" s="4"/>
      <c r="V7" s="4"/>
      <c r="W7" s="4"/>
      <c r="X7" s="11" t="str">
        <f t="shared" si="6"/>
        <v/>
      </c>
      <c r="Y7" s="11" t="str">
        <f t="shared" si="1"/>
        <v/>
      </c>
      <c r="Z7" s="11" t="str">
        <f t="shared" si="2"/>
        <v/>
      </c>
    </row>
    <row r="8" spans="1:26" x14ac:dyDescent="0.3">
      <c r="A8" s="11" t="str">
        <f>IF(Summary!A8="","",Summary!A8)</f>
        <v/>
      </c>
      <c r="B8" s="3"/>
      <c r="C8" s="3"/>
      <c r="D8" s="3"/>
      <c r="E8" s="3"/>
      <c r="F8" s="11" t="str">
        <f t="shared" si="3"/>
        <v/>
      </c>
      <c r="G8" s="2"/>
      <c r="H8" s="2"/>
      <c r="I8" s="2"/>
      <c r="J8" s="2"/>
      <c r="K8" s="11" t="str">
        <f t="shared" si="4"/>
        <v/>
      </c>
      <c r="L8" s="6"/>
      <c r="M8" s="6"/>
      <c r="N8" s="6"/>
      <c r="O8" s="6"/>
      <c r="P8" s="11" t="str">
        <f t="shared" si="0"/>
        <v/>
      </c>
      <c r="Q8" s="4"/>
      <c r="R8" s="4"/>
      <c r="S8" s="4"/>
      <c r="T8" s="11" t="str">
        <f t="shared" si="5"/>
        <v/>
      </c>
      <c r="U8" s="4"/>
      <c r="V8" s="4"/>
      <c r="W8" s="4"/>
      <c r="X8" s="11" t="str">
        <f t="shared" si="6"/>
        <v/>
      </c>
      <c r="Y8" s="11" t="str">
        <f t="shared" si="1"/>
        <v/>
      </c>
      <c r="Z8" s="11" t="str">
        <f t="shared" si="2"/>
        <v/>
      </c>
    </row>
    <row r="9" spans="1:26" x14ac:dyDescent="0.3">
      <c r="A9" s="11" t="str">
        <f>IF(Summary!A9="","",Summary!A9)</f>
        <v/>
      </c>
      <c r="B9" s="3"/>
      <c r="C9" s="3"/>
      <c r="D9" s="3"/>
      <c r="E9" s="3"/>
      <c r="F9" s="11" t="str">
        <f t="shared" si="3"/>
        <v/>
      </c>
      <c r="G9" s="2"/>
      <c r="H9" s="2"/>
      <c r="I9" s="2"/>
      <c r="J9" s="2"/>
      <c r="K9" s="11" t="str">
        <f t="shared" si="4"/>
        <v/>
      </c>
      <c r="L9" s="6"/>
      <c r="M9" s="6"/>
      <c r="N9" s="6"/>
      <c r="O9" s="6"/>
      <c r="P9" s="11" t="str">
        <f t="shared" si="0"/>
        <v/>
      </c>
      <c r="Q9" s="4"/>
      <c r="R9" s="4"/>
      <c r="S9" s="4"/>
      <c r="T9" s="11" t="str">
        <f t="shared" si="5"/>
        <v/>
      </c>
      <c r="U9" s="4"/>
      <c r="V9" s="4"/>
      <c r="W9" s="4"/>
      <c r="X9" s="11" t="str">
        <f t="shared" si="6"/>
        <v/>
      </c>
      <c r="Y9" s="11" t="str">
        <f t="shared" si="1"/>
        <v/>
      </c>
      <c r="Z9" s="11" t="str">
        <f t="shared" si="2"/>
        <v/>
      </c>
    </row>
    <row r="10" spans="1:26" x14ac:dyDescent="0.3">
      <c r="A10" s="11" t="str">
        <f>IF(Summary!A10="","",Summary!A10)</f>
        <v/>
      </c>
      <c r="B10" s="3"/>
      <c r="C10" s="3"/>
      <c r="D10" s="3"/>
      <c r="E10" s="3"/>
      <c r="F10" s="11" t="str">
        <f t="shared" si="3"/>
        <v/>
      </c>
      <c r="G10" s="2"/>
      <c r="H10" s="2"/>
      <c r="I10" s="2"/>
      <c r="J10" s="2"/>
      <c r="K10" s="11" t="str">
        <f t="shared" si="4"/>
        <v/>
      </c>
      <c r="L10" s="6"/>
      <c r="M10" s="6"/>
      <c r="N10" s="6"/>
      <c r="O10" s="6"/>
      <c r="P10" s="11" t="str">
        <f t="shared" si="0"/>
        <v/>
      </c>
      <c r="Q10" s="4"/>
      <c r="R10" s="4"/>
      <c r="S10" s="4"/>
      <c r="T10" s="11" t="str">
        <f t="shared" si="5"/>
        <v/>
      </c>
      <c r="U10" s="4"/>
      <c r="V10" s="4"/>
      <c r="W10" s="4"/>
      <c r="X10" s="11" t="str">
        <f t="shared" si="6"/>
        <v/>
      </c>
      <c r="Y10" s="11" t="str">
        <f t="shared" si="1"/>
        <v/>
      </c>
      <c r="Z10" s="11" t="str">
        <f t="shared" si="2"/>
        <v/>
      </c>
    </row>
    <row r="11" spans="1:26" x14ac:dyDescent="0.3">
      <c r="A11" s="11" t="str">
        <f>IF(Summary!A11="","",Summary!A11)</f>
        <v/>
      </c>
      <c r="B11" s="3"/>
      <c r="C11" s="3"/>
      <c r="D11" s="3"/>
      <c r="E11" s="3"/>
      <c r="F11" s="11" t="str">
        <f t="shared" si="3"/>
        <v/>
      </c>
      <c r="G11" s="2"/>
      <c r="H11" s="2"/>
      <c r="I11" s="2"/>
      <c r="J11" s="2"/>
      <c r="K11" s="11" t="str">
        <f t="shared" si="4"/>
        <v/>
      </c>
      <c r="L11" s="6"/>
      <c r="M11" s="6"/>
      <c r="N11" s="6"/>
      <c r="O11" s="6"/>
      <c r="P11" s="11" t="str">
        <f t="shared" si="0"/>
        <v/>
      </c>
      <c r="Q11" s="4"/>
      <c r="R11" s="4"/>
      <c r="S11" s="4"/>
      <c r="T11" s="11" t="str">
        <f t="shared" si="5"/>
        <v/>
      </c>
      <c r="U11" s="4"/>
      <c r="V11" s="4"/>
      <c r="W11" s="4"/>
      <c r="X11" s="11" t="str">
        <f t="shared" si="6"/>
        <v/>
      </c>
      <c r="Y11" s="11" t="str">
        <f t="shared" si="1"/>
        <v/>
      </c>
      <c r="Z11" s="11" t="str">
        <f t="shared" si="2"/>
        <v/>
      </c>
    </row>
    <row r="12" spans="1:26" x14ac:dyDescent="0.3">
      <c r="A12" s="11" t="str">
        <f>IF(Summary!A12="","",Summary!A12)</f>
        <v/>
      </c>
      <c r="B12" s="3"/>
      <c r="C12" s="3"/>
      <c r="D12" s="3"/>
      <c r="E12" s="3"/>
      <c r="F12" s="11" t="str">
        <f t="shared" si="3"/>
        <v/>
      </c>
      <c r="G12" s="2"/>
      <c r="H12" s="2"/>
      <c r="I12" s="2"/>
      <c r="J12" s="2"/>
      <c r="K12" s="11" t="str">
        <f t="shared" si="4"/>
        <v/>
      </c>
      <c r="L12" s="6"/>
      <c r="M12" s="6"/>
      <c r="N12" s="6"/>
      <c r="O12" s="6"/>
      <c r="P12" s="11" t="str">
        <f t="shared" si="0"/>
        <v/>
      </c>
      <c r="Q12" s="4"/>
      <c r="R12" s="4"/>
      <c r="S12" s="4"/>
      <c r="T12" s="11" t="str">
        <f t="shared" si="5"/>
        <v/>
      </c>
      <c r="U12" s="4"/>
      <c r="V12" s="4"/>
      <c r="W12" s="4"/>
      <c r="X12" s="11" t="str">
        <f t="shared" si="6"/>
        <v/>
      </c>
      <c r="Y12" s="11" t="str">
        <f t="shared" si="1"/>
        <v/>
      </c>
      <c r="Z12" s="11" t="str">
        <f t="shared" si="2"/>
        <v/>
      </c>
    </row>
    <row r="13" spans="1:26" x14ac:dyDescent="0.3">
      <c r="A13" s="11" t="str">
        <f>IF(Summary!A13="","",Summary!A13)</f>
        <v/>
      </c>
      <c r="B13" s="3"/>
      <c r="C13" s="3"/>
      <c r="D13" s="3"/>
      <c r="E13" s="3"/>
      <c r="F13" s="11" t="str">
        <f t="shared" si="3"/>
        <v/>
      </c>
      <c r="G13" s="2"/>
      <c r="H13" s="2"/>
      <c r="I13" s="2"/>
      <c r="J13" s="2"/>
      <c r="K13" s="11" t="str">
        <f t="shared" si="4"/>
        <v/>
      </c>
      <c r="L13" s="6"/>
      <c r="M13" s="6"/>
      <c r="N13" s="6"/>
      <c r="O13" s="6"/>
      <c r="P13" s="11" t="str">
        <f t="shared" si="0"/>
        <v/>
      </c>
      <c r="Q13" s="4"/>
      <c r="R13" s="4"/>
      <c r="S13" s="4"/>
      <c r="T13" s="11" t="str">
        <f t="shared" si="5"/>
        <v/>
      </c>
      <c r="U13" s="4"/>
      <c r="V13" s="4"/>
      <c r="W13" s="4"/>
      <c r="X13" s="11" t="str">
        <f t="shared" si="6"/>
        <v/>
      </c>
      <c r="Y13" s="11" t="str">
        <f t="shared" si="1"/>
        <v/>
      </c>
      <c r="Z13" s="11" t="str">
        <f t="shared" si="2"/>
        <v/>
      </c>
    </row>
    <row r="14" spans="1:26" x14ac:dyDescent="0.3">
      <c r="A14" s="11" t="str">
        <f>IF(Summary!A14="","",Summary!A14)</f>
        <v/>
      </c>
      <c r="B14" s="3"/>
      <c r="C14" s="3"/>
      <c r="D14" s="3"/>
      <c r="E14" s="3"/>
      <c r="F14" s="11" t="str">
        <f t="shared" si="3"/>
        <v/>
      </c>
      <c r="G14" s="2"/>
      <c r="H14" s="2"/>
      <c r="I14" s="2"/>
      <c r="J14" s="2"/>
      <c r="K14" s="11" t="str">
        <f t="shared" si="4"/>
        <v/>
      </c>
      <c r="L14" s="6"/>
      <c r="M14" s="6"/>
      <c r="N14" s="6"/>
      <c r="O14" s="6"/>
      <c r="P14" s="11" t="str">
        <f t="shared" si="0"/>
        <v/>
      </c>
      <c r="Q14" s="4"/>
      <c r="R14" s="4"/>
      <c r="S14" s="4"/>
      <c r="T14" s="11" t="str">
        <f t="shared" si="5"/>
        <v/>
      </c>
      <c r="U14" s="4"/>
      <c r="V14" s="4"/>
      <c r="W14" s="4"/>
      <c r="X14" s="11" t="str">
        <f t="shared" si="6"/>
        <v/>
      </c>
      <c r="Y14" s="11" t="str">
        <f t="shared" si="1"/>
        <v/>
      </c>
      <c r="Z14" s="11" t="str">
        <f t="shared" si="2"/>
        <v/>
      </c>
    </row>
    <row r="15" spans="1:26" x14ac:dyDescent="0.3">
      <c r="A15" s="11" t="str">
        <f>IF(Summary!A15="","",Summary!A15)</f>
        <v/>
      </c>
      <c r="B15" s="3"/>
      <c r="C15" s="3"/>
      <c r="D15" s="3"/>
      <c r="E15" s="3"/>
      <c r="F15" s="11" t="str">
        <f t="shared" si="3"/>
        <v/>
      </c>
      <c r="G15" s="2"/>
      <c r="H15" s="2"/>
      <c r="I15" s="2"/>
      <c r="J15" s="2"/>
      <c r="K15" s="11" t="str">
        <f t="shared" si="4"/>
        <v/>
      </c>
      <c r="L15" s="6"/>
      <c r="M15" s="6"/>
      <c r="N15" s="6"/>
      <c r="O15" s="6"/>
      <c r="P15" s="11" t="str">
        <f t="shared" si="0"/>
        <v/>
      </c>
      <c r="Q15" s="4"/>
      <c r="R15" s="4"/>
      <c r="S15" s="4"/>
      <c r="T15" s="11" t="str">
        <f t="shared" si="5"/>
        <v/>
      </c>
      <c r="U15" s="4"/>
      <c r="V15" s="4"/>
      <c r="W15" s="4"/>
      <c r="X15" s="11" t="str">
        <f t="shared" si="6"/>
        <v/>
      </c>
      <c r="Y15" s="11" t="str">
        <f t="shared" si="1"/>
        <v/>
      </c>
      <c r="Z15" s="11" t="str">
        <f t="shared" si="2"/>
        <v/>
      </c>
    </row>
    <row r="16" spans="1:26" x14ac:dyDescent="0.3">
      <c r="A16" s="11" t="str">
        <f>IF(Summary!A16="","",Summary!A16)</f>
        <v/>
      </c>
      <c r="B16" s="3"/>
      <c r="C16" s="3"/>
      <c r="D16" s="3"/>
      <c r="E16" s="3"/>
      <c r="F16" s="11" t="str">
        <f t="shared" si="3"/>
        <v/>
      </c>
      <c r="G16" s="2"/>
      <c r="H16" s="2"/>
      <c r="I16" s="2"/>
      <c r="J16" s="2"/>
      <c r="K16" s="11" t="str">
        <f t="shared" si="4"/>
        <v/>
      </c>
      <c r="L16" s="6"/>
      <c r="M16" s="6"/>
      <c r="N16" s="6"/>
      <c r="O16" s="6"/>
      <c r="P16" s="11" t="str">
        <f t="shared" si="0"/>
        <v/>
      </c>
      <c r="Q16" s="4"/>
      <c r="R16" s="4"/>
      <c r="S16" s="4"/>
      <c r="T16" s="11" t="str">
        <f t="shared" si="5"/>
        <v/>
      </c>
      <c r="U16" s="4"/>
      <c r="V16" s="4"/>
      <c r="W16" s="4"/>
      <c r="X16" s="11" t="str">
        <f t="shared" si="6"/>
        <v/>
      </c>
      <c r="Y16" s="11" t="str">
        <f t="shared" si="1"/>
        <v/>
      </c>
      <c r="Z16" s="11" t="str">
        <f t="shared" si="2"/>
        <v/>
      </c>
    </row>
    <row r="17" spans="1:26" x14ac:dyDescent="0.3">
      <c r="A17" s="11" t="str">
        <f>IF(Summary!A17="","",Summary!A17)</f>
        <v/>
      </c>
      <c r="B17" s="3"/>
      <c r="C17" s="3"/>
      <c r="D17" s="3"/>
      <c r="E17" s="3"/>
      <c r="F17" s="11" t="str">
        <f t="shared" si="3"/>
        <v/>
      </c>
      <c r="G17" s="2"/>
      <c r="H17" s="2"/>
      <c r="I17" s="2"/>
      <c r="J17" s="2"/>
      <c r="K17" s="11" t="str">
        <f t="shared" si="4"/>
        <v/>
      </c>
      <c r="L17" s="6"/>
      <c r="M17" s="6"/>
      <c r="N17" s="6"/>
      <c r="O17" s="6"/>
      <c r="P17" s="11" t="str">
        <f t="shared" si="0"/>
        <v/>
      </c>
      <c r="Q17" s="4"/>
      <c r="R17" s="4"/>
      <c r="S17" s="4"/>
      <c r="T17" s="11" t="str">
        <f t="shared" si="5"/>
        <v/>
      </c>
      <c r="U17" s="4"/>
      <c r="V17" s="4"/>
      <c r="W17" s="4"/>
      <c r="X17" s="11" t="str">
        <f t="shared" si="6"/>
        <v/>
      </c>
      <c r="Y17" s="11" t="str">
        <f t="shared" si="1"/>
        <v/>
      </c>
      <c r="Z17" s="11" t="str">
        <f t="shared" si="2"/>
        <v/>
      </c>
    </row>
    <row r="18" spans="1:26" x14ac:dyDescent="0.3">
      <c r="A18" s="11" t="str">
        <f>IF(Summary!A18="","",Summary!A18)</f>
        <v/>
      </c>
      <c r="B18" s="3"/>
      <c r="C18" s="3"/>
      <c r="D18" s="3"/>
      <c r="E18" s="3"/>
      <c r="F18" s="11" t="str">
        <f t="shared" si="3"/>
        <v/>
      </c>
      <c r="G18" s="2"/>
      <c r="H18" s="2"/>
      <c r="I18" s="2"/>
      <c r="J18" s="2"/>
      <c r="K18" s="11" t="str">
        <f t="shared" si="4"/>
        <v/>
      </c>
      <c r="L18" s="6"/>
      <c r="M18" s="6"/>
      <c r="N18" s="6"/>
      <c r="O18" s="6"/>
      <c r="P18" s="11" t="str">
        <f t="shared" si="0"/>
        <v/>
      </c>
      <c r="Q18" s="4"/>
      <c r="R18" s="4"/>
      <c r="S18" s="4"/>
      <c r="T18" s="11" t="str">
        <f t="shared" si="5"/>
        <v/>
      </c>
      <c r="U18" s="4"/>
      <c r="V18" s="4"/>
      <c r="W18" s="4"/>
      <c r="X18" s="11" t="str">
        <f t="shared" si="6"/>
        <v/>
      </c>
      <c r="Y18" s="11" t="str">
        <f t="shared" si="1"/>
        <v/>
      </c>
      <c r="Z18" s="11" t="str">
        <f t="shared" si="2"/>
        <v/>
      </c>
    </row>
    <row r="19" spans="1:26" x14ac:dyDescent="0.3">
      <c r="A19" s="11" t="str">
        <f>IF(Summary!A19="","",Summary!A19)</f>
        <v/>
      </c>
      <c r="B19" s="3"/>
      <c r="C19" s="3"/>
      <c r="D19" s="3"/>
      <c r="E19" s="3"/>
      <c r="F19" s="11" t="str">
        <f t="shared" si="3"/>
        <v/>
      </c>
      <c r="G19" s="2"/>
      <c r="H19" s="2"/>
      <c r="I19" s="2"/>
      <c r="J19" s="2"/>
      <c r="K19" s="11" t="str">
        <f t="shared" si="4"/>
        <v/>
      </c>
      <c r="L19" s="6"/>
      <c r="M19" s="6"/>
      <c r="N19" s="6"/>
      <c r="O19" s="6"/>
      <c r="P19" s="11" t="str">
        <f t="shared" si="0"/>
        <v/>
      </c>
      <c r="Q19" s="4"/>
      <c r="R19" s="4"/>
      <c r="S19" s="4"/>
      <c r="T19" s="11" t="str">
        <f t="shared" si="5"/>
        <v/>
      </c>
      <c r="U19" s="4"/>
      <c r="V19" s="4"/>
      <c r="W19" s="4"/>
      <c r="X19" s="11" t="str">
        <f t="shared" si="6"/>
        <v/>
      </c>
      <c r="Y19" s="11" t="str">
        <f t="shared" si="1"/>
        <v/>
      </c>
      <c r="Z19" s="11" t="str">
        <f t="shared" si="2"/>
        <v/>
      </c>
    </row>
    <row r="20" spans="1:26" x14ac:dyDescent="0.3">
      <c r="A20" s="11" t="str">
        <f>IF(Summary!A20="","",Summary!A20)</f>
        <v/>
      </c>
      <c r="B20" s="3"/>
      <c r="C20" s="3"/>
      <c r="D20" s="3"/>
      <c r="E20" s="3"/>
      <c r="F20" s="11" t="str">
        <f t="shared" si="3"/>
        <v/>
      </c>
      <c r="G20" s="2"/>
      <c r="H20" s="2"/>
      <c r="I20" s="2"/>
      <c r="J20" s="2"/>
      <c r="K20" s="11" t="str">
        <f t="shared" si="4"/>
        <v/>
      </c>
      <c r="L20" s="6"/>
      <c r="M20" s="6"/>
      <c r="N20" s="6"/>
      <c r="O20" s="6"/>
      <c r="P20" s="11" t="str">
        <f t="shared" si="0"/>
        <v/>
      </c>
      <c r="Q20" s="4"/>
      <c r="R20" s="4"/>
      <c r="S20" s="4"/>
      <c r="T20" s="11" t="str">
        <f t="shared" si="5"/>
        <v/>
      </c>
      <c r="U20" s="4"/>
      <c r="V20" s="4"/>
      <c r="W20" s="4"/>
      <c r="X20" s="11" t="str">
        <f t="shared" si="6"/>
        <v/>
      </c>
      <c r="Y20" s="11" t="str">
        <f t="shared" si="1"/>
        <v/>
      </c>
      <c r="Z20" s="11" t="str">
        <f t="shared" si="2"/>
        <v/>
      </c>
    </row>
    <row r="21" spans="1:26" x14ac:dyDescent="0.3">
      <c r="A21" s="11" t="str">
        <f>IF(Summary!A21="","",Summary!A21)</f>
        <v/>
      </c>
      <c r="B21" s="3"/>
      <c r="C21" s="3"/>
      <c r="D21" s="3"/>
      <c r="E21" s="3"/>
      <c r="F21" s="11" t="str">
        <f t="shared" si="3"/>
        <v/>
      </c>
      <c r="G21" s="2"/>
      <c r="H21" s="2"/>
      <c r="I21" s="2"/>
      <c r="J21" s="2"/>
      <c r="K21" s="11" t="str">
        <f t="shared" si="4"/>
        <v/>
      </c>
      <c r="L21" s="6"/>
      <c r="M21" s="6"/>
      <c r="N21" s="6"/>
      <c r="O21" s="6"/>
      <c r="P21" s="11" t="str">
        <f t="shared" si="0"/>
        <v/>
      </c>
      <c r="Q21" s="4"/>
      <c r="R21" s="4"/>
      <c r="S21" s="4"/>
      <c r="T21" s="11" t="str">
        <f t="shared" si="5"/>
        <v/>
      </c>
      <c r="U21" s="4"/>
      <c r="V21" s="4"/>
      <c r="W21" s="4"/>
      <c r="X21" s="11" t="str">
        <f t="shared" si="6"/>
        <v/>
      </c>
      <c r="Y21" s="11" t="str">
        <f t="shared" si="1"/>
        <v/>
      </c>
      <c r="Z21" s="11" t="str">
        <f t="shared" si="2"/>
        <v/>
      </c>
    </row>
    <row r="22" spans="1:26" x14ac:dyDescent="0.3">
      <c r="A22" s="11" t="str">
        <f>IF(Summary!A22="","",Summary!A22)</f>
        <v/>
      </c>
      <c r="B22" s="3"/>
      <c r="C22" s="3"/>
      <c r="D22" s="3"/>
      <c r="E22" s="3"/>
      <c r="F22" s="11" t="str">
        <f t="shared" si="3"/>
        <v/>
      </c>
      <c r="G22" s="2"/>
      <c r="H22" s="2"/>
      <c r="I22" s="2"/>
      <c r="J22" s="2"/>
      <c r="K22" s="11" t="str">
        <f t="shared" si="4"/>
        <v/>
      </c>
      <c r="L22" s="6"/>
      <c r="M22" s="6"/>
      <c r="N22" s="6"/>
      <c r="O22" s="6"/>
      <c r="P22" s="11" t="str">
        <f t="shared" si="0"/>
        <v/>
      </c>
      <c r="Q22" s="4"/>
      <c r="R22" s="4"/>
      <c r="S22" s="4"/>
      <c r="T22" s="11" t="str">
        <f t="shared" si="5"/>
        <v/>
      </c>
      <c r="U22" s="4"/>
      <c r="V22" s="4"/>
      <c r="W22" s="4"/>
      <c r="X22" s="11" t="str">
        <f t="shared" si="6"/>
        <v/>
      </c>
      <c r="Y22" s="11" t="str">
        <f t="shared" si="1"/>
        <v/>
      </c>
      <c r="Z22" s="11" t="str">
        <f t="shared" si="2"/>
        <v/>
      </c>
    </row>
    <row r="23" spans="1:26" x14ac:dyDescent="0.3">
      <c r="A23" s="11" t="str">
        <f>IF(Summary!A23="","",Summary!A23)</f>
        <v/>
      </c>
      <c r="B23" s="3"/>
      <c r="C23" s="3"/>
      <c r="D23" s="3"/>
      <c r="E23" s="3"/>
      <c r="F23" s="11" t="str">
        <f t="shared" si="3"/>
        <v/>
      </c>
      <c r="G23" s="2"/>
      <c r="H23" s="2"/>
      <c r="I23" s="2"/>
      <c r="J23" s="2"/>
      <c r="K23" s="11" t="str">
        <f t="shared" si="4"/>
        <v/>
      </c>
      <c r="L23" s="6"/>
      <c r="M23" s="6"/>
      <c r="N23" s="6"/>
      <c r="O23" s="6"/>
      <c r="P23" s="11" t="str">
        <f t="shared" si="0"/>
        <v/>
      </c>
      <c r="Q23" s="4"/>
      <c r="R23" s="4"/>
      <c r="S23" s="4"/>
      <c r="T23" s="11" t="str">
        <f t="shared" si="5"/>
        <v/>
      </c>
      <c r="U23" s="4"/>
      <c r="V23" s="4"/>
      <c r="W23" s="4"/>
      <c r="X23" s="11" t="str">
        <f t="shared" si="6"/>
        <v/>
      </c>
      <c r="Y23" s="11" t="str">
        <f t="shared" si="1"/>
        <v/>
      </c>
      <c r="Z23" s="11" t="str">
        <f t="shared" si="2"/>
        <v/>
      </c>
    </row>
    <row r="24" spans="1:26" x14ac:dyDescent="0.3">
      <c r="A24" s="11" t="str">
        <f>IF(Summary!A24="","",Summary!A24)</f>
        <v/>
      </c>
      <c r="B24" s="3"/>
      <c r="C24" s="3"/>
      <c r="D24" s="3"/>
      <c r="E24" s="3"/>
      <c r="F24" s="11" t="str">
        <f t="shared" si="3"/>
        <v/>
      </c>
      <c r="G24" s="2"/>
      <c r="H24" s="2"/>
      <c r="I24" s="2"/>
      <c r="J24" s="2"/>
      <c r="K24" s="11" t="str">
        <f t="shared" si="4"/>
        <v/>
      </c>
      <c r="L24" s="6"/>
      <c r="M24" s="6"/>
      <c r="N24" s="6"/>
      <c r="O24" s="6"/>
      <c r="P24" s="11" t="str">
        <f t="shared" si="0"/>
        <v/>
      </c>
      <c r="Q24" s="4"/>
      <c r="R24" s="4"/>
      <c r="S24" s="4"/>
      <c r="T24" s="11" t="str">
        <f t="shared" si="5"/>
        <v/>
      </c>
      <c r="U24" s="4"/>
      <c r="V24" s="4"/>
      <c r="W24" s="4"/>
      <c r="X24" s="11" t="str">
        <f t="shared" si="6"/>
        <v/>
      </c>
      <c r="Y24" s="11" t="str">
        <f t="shared" si="1"/>
        <v/>
      </c>
      <c r="Z24" s="11" t="str">
        <f t="shared" si="2"/>
        <v/>
      </c>
    </row>
    <row r="25" spans="1:26" x14ac:dyDescent="0.3">
      <c r="A25" s="11" t="str">
        <f>IF(Summary!A25="","",Summary!A25)</f>
        <v/>
      </c>
      <c r="B25" s="3"/>
      <c r="C25" s="3"/>
      <c r="D25" s="3"/>
      <c r="E25" s="3"/>
      <c r="F25" s="11" t="str">
        <f t="shared" si="3"/>
        <v/>
      </c>
      <c r="G25" s="2"/>
      <c r="H25" s="2"/>
      <c r="I25" s="2"/>
      <c r="J25" s="2"/>
      <c r="K25" s="11" t="str">
        <f t="shared" si="4"/>
        <v/>
      </c>
      <c r="L25" s="6"/>
      <c r="M25" s="6"/>
      <c r="N25" s="6"/>
      <c r="O25" s="6"/>
      <c r="P25" s="11" t="str">
        <f t="shared" si="0"/>
        <v/>
      </c>
      <c r="Q25" s="4"/>
      <c r="R25" s="4"/>
      <c r="S25" s="4"/>
      <c r="T25" s="11" t="str">
        <f t="shared" si="5"/>
        <v/>
      </c>
      <c r="U25" s="4"/>
      <c r="V25" s="4"/>
      <c r="W25" s="4"/>
      <c r="X25" s="11" t="str">
        <f t="shared" si="6"/>
        <v/>
      </c>
      <c r="Y25" s="11" t="str">
        <f t="shared" si="1"/>
        <v/>
      </c>
      <c r="Z25" s="11" t="str">
        <f t="shared" si="2"/>
        <v/>
      </c>
    </row>
    <row r="26" spans="1:26" x14ac:dyDescent="0.3">
      <c r="A26" s="11" t="str">
        <f>IF(Summary!A26="","",Summary!A26)</f>
        <v/>
      </c>
      <c r="B26" s="3"/>
      <c r="C26" s="3"/>
      <c r="D26" s="3"/>
      <c r="E26" s="3"/>
      <c r="F26" s="11" t="str">
        <f t="shared" si="3"/>
        <v/>
      </c>
      <c r="G26" s="2"/>
      <c r="H26" s="2"/>
      <c r="I26" s="2"/>
      <c r="J26" s="2"/>
      <c r="K26" s="11" t="str">
        <f t="shared" si="4"/>
        <v/>
      </c>
      <c r="L26" s="6"/>
      <c r="M26" s="6"/>
      <c r="N26" s="6"/>
      <c r="O26" s="6"/>
      <c r="P26" s="11" t="str">
        <f t="shared" si="0"/>
        <v/>
      </c>
      <c r="Q26" s="4"/>
      <c r="R26" s="4"/>
      <c r="S26" s="4"/>
      <c r="T26" s="11" t="str">
        <f t="shared" si="5"/>
        <v/>
      </c>
      <c r="U26" s="4"/>
      <c r="V26" s="4"/>
      <c r="W26" s="4"/>
      <c r="X26" s="11" t="str">
        <f t="shared" si="6"/>
        <v/>
      </c>
      <c r="Y26" s="11" t="str">
        <f t="shared" si="1"/>
        <v/>
      </c>
      <c r="Z26" s="11" t="str">
        <f t="shared" si="2"/>
        <v/>
      </c>
    </row>
  </sheetData>
  <sheetProtection sheet="1" objects="1" scenarios="1" selectLockedCells="1"/>
  <mergeCells count="5">
    <mergeCell ref="B1:E1"/>
    <mergeCell ref="G1:J1"/>
    <mergeCell ref="L1:O1"/>
    <mergeCell ref="Q1:S1"/>
    <mergeCell ref="U1:W1"/>
  </mergeCells>
  <dataValidations count="18">
    <dataValidation type="whole" allowBlank="1" showInputMessage="1" showErrorMessage="1" error="All scores must be between 0 to 10" promptTitle="Factors" prompt="4: Multiple specific factors mentioned_x000a_3: One specifc factor plus general improvements mentioned_x000a_2: One specific factor mentioned only_x000a_1: General improvements only" sqref="Q2:Q26">
      <formula1>0</formula1>
      <formula2>4</formula2>
    </dataValidation>
    <dataValidation type="whole" allowBlank="1" showInputMessage="1" showErrorMessage="1" error="All scores must be between 0 to 10" promptTitle="Eficiency" prompt="1 mark if at least one strategy is linked to efficiency" sqref="C2:C26">
      <formula1>0</formula1>
      <formula2>1</formula2>
    </dataValidation>
    <dataValidation type="whole" allowBlank="1" showInputMessage="1" showErrorMessage="1" error="All scores must be between 0 to 10" promptTitle="Range of Strategies" prompt="4: Coherent Set of Strategies_x000a_3: Feasible Strategies_x000a_2: Some strategies_x000a_1: Few strategies_x000a_0: No strategies" sqref="B2:B26">
      <formula1>0</formula1>
      <formula2>4</formula2>
    </dataValidation>
    <dataValidation type="whole" allowBlank="1" showInputMessage="1" showErrorMessage="1" error="All scores must be between 0 to 10" promptTitle="Efficiency and Effectiveness" prompt="1 mark - evaluation conducted_x000a_1 mark - at least on evaluation criterion mentioned in terms of efficiency_x000a_1 mark - at least on evaluation criterion mentioned in terms of effectiveness" sqref="G2:G26">
      <formula1>0</formula1>
      <formula2>3</formula2>
    </dataValidation>
    <dataValidation type="whole" allowBlank="1" showInputMessage="1" showErrorMessage="1" error="All scores must be between 0 to 10" promptTitle="Use of Criteria" prompt="3: Exclusive use of evaluation criteria_x000a_2: Mixed use of evaluation criteria and other crtieria_x000a_1: Arbitrary criteria used_x000a_0: No reference to evaluation criteria" sqref="J2:J26">
      <formula1>0</formula1>
      <formula2>3</formula2>
    </dataValidation>
    <dataValidation type="whole" allowBlank="1" showInputMessage="1" showErrorMessage="1" error="All scores must be between 0 to 10" promptTitle="Effectiveness" prompt="Up to 3 marks for each strategy linked to effectiveness" sqref="D2:D26">
      <formula1>0</formula1>
      <formula2>3</formula2>
    </dataValidation>
    <dataValidation type="whole" allowBlank="1" showInputMessage="1" showErrorMessage="1" error="All scores must be between 0 to 10" promptTitle="Alignment" prompt="2 marks if all strategies align with evaluation criteria_x000a_1 mark if some strategies align with evaluation criteria" sqref="E2:E26">
      <formula1>0</formula1>
      <formula2>2</formula2>
    </dataValidation>
    <dataValidation type="whole" allowBlank="1" showInputMessage="1" showErrorMessage="1" error="All scores must be between 0 to 10" promptTitle="Plan" prompt="4 marks: explains how the plan assisted the entire project_x000a_3 marks: explains how the plan assisted most of the project" sqref="U2:U26">
      <formula1>3</formula1>
      <formula2>4</formula2>
    </dataValidation>
    <dataValidation type="whole" allowBlank="1" showInputMessage="1" showErrorMessage="1" error="All scores must be between 0 to 10" promptTitle="Initial plan" prompt="3: Clearly describes how the initial plan in relation to specific adjustments assisted_x000a_2: Clearly describes how the initial plan assisted_x000a_1: Describes how the initial plan assisted" sqref="W2:W26">
      <formula1>0</formula1>
      <formula2>3</formula2>
    </dataValidation>
    <dataValidation type="whole" allowBlank="1" showInputMessage="1" showErrorMessage="1" error="All scores must be between 0 to 10" promptTitle="Adjustments" prompt="3: Describes how each adjustment assisted_x000a_2: Describes how specific adjustments assisted_x000a_1: Describes how some adjustments assisted" sqref="V2:V26">
      <formula1>0</formula1>
      <formula2>3</formula2>
    </dataValidation>
    <dataValidation type="whole" allowBlank="1" showInputMessage="1" showErrorMessage="1" error="All scores must be between 0 to 10" promptTitle="Functional Requirements" prompt="2: Specific feature of software linked to a criterion in terms of functional requirements_x000a_1: At least on evaluation criterion mentioned in terms of functional requirements_x000a_" sqref="H2:H26">
      <formula1>0</formula1>
      <formula2>2</formula2>
    </dataValidation>
    <dataValidation type="whole" allowBlank="1" showInputMessage="1" showErrorMessage="1" error="All scores must be between 0 to 10" promptTitle="Non-Functional Requirements" prompt="2: Specific feature of software linked to a criterion in terms of non-functional requirements_x000a_1: At least on evaluation criterion mentioned in terms of non-functional requirements_x000a_" sqref="I2:I26">
      <formula1>0</formula1>
      <formula2>2</formula2>
    </dataValidation>
    <dataValidation type="whole" allowBlank="1" showInputMessage="1" showErrorMessage="1" error="All scores must be between 0 to 10" promptTitle="Evidence of Adjustments" prompt="3: Some evidence of adjustments to all of the plan_x000a_2: Some evidence of adjustments to some of the plan_x000a_1: Limited eveidence of adjustments provided_x000a_0: No evidence provided_x000a_" sqref="L2:L26">
      <formula1>0</formula1>
      <formula2>3</formula2>
    </dataValidation>
    <dataValidation type="whole" allowBlank="1" showInputMessage="1" showErrorMessage="1" error="All scores must be between 0 to 10" promptTitle="Errors" prompt="3: No errors_x000a_2: Minor errors that do not reduce effectiveness of the plan_x000a_1: Some errors_x000a_0: No evidence provided_x000a_" sqref="M2:M26">
      <formula1>0</formula1>
      <formula2>3</formula2>
    </dataValidation>
    <dataValidation type="whole" allowBlank="1" showInputMessage="1" showErrorMessage="1" error="All scores must be between 0 to 10" promptTitle="Annotations" prompt="2: Repeated use of annotations_x000a_1: One example of an annotation_x000a_0: Annotations not used to record changes" sqref="N2:N26">
      <formula1>0</formula1>
      <formula2>2</formula2>
    </dataValidation>
    <dataValidation type="whole" allowBlank="1" showInputMessage="1" showErrorMessage="1" error="All scores must be between 0 to 10" promptTitle="Versions" prompt="2: Multiple versions of project plan show changes_x000a_1: Two versions of the project plan exist (including original)_x000a_0: Only the original project plan is provided" sqref="O2:O26">
      <formula1>0</formula1>
      <formula2>2</formula2>
    </dataValidation>
    <dataValidation type="whole" allowBlank="1" showInputMessage="1" showErrorMessage="1" error="All scores must be between 0 to 10" promptTitle="Effectiveness" prompt="1 mark for each different measure of effectiveness referenced_x000a_(up to 4 marks total)" sqref="R2:R26">
      <formula1>0</formula1>
      <formula2>4</formula2>
    </dataValidation>
    <dataValidation type="whole" allowBlank="1" showInputMessage="1" showErrorMessage="1" error="All scores must be between 0 to 10" promptTitle="Effectiveness" prompt="1 mark - Clarity_x000a_1 mark - Coherent" sqref="S2:S26">
      <formula1>0</formula1>
      <formula2>2</formula2>
    </dataValidation>
  </dataValidation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Project Management</vt:lpstr>
      <vt:lpstr>Analysis Tools</vt:lpstr>
      <vt:lpstr>SRS</vt:lpstr>
      <vt:lpstr>Design</vt:lpstr>
      <vt:lpstr>Programming Skills</vt:lpstr>
      <vt:lpstr>Data Management</vt:lpstr>
      <vt:lpstr>Testing</vt:lpstr>
      <vt:lpstr>Evaluation</vt:lpstr>
    </vt:vector>
  </TitlesOfParts>
  <Company>Kew High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PARAGREEN,  Chris</dc:creator>
  <cp:lastModifiedBy>PARAGREEN,  Chris</cp:lastModifiedBy>
  <cp:lastPrinted>2017-06-22T08:11:17Z</cp:lastPrinted>
  <dcterms:created xsi:type="dcterms:W3CDTF">2017-05-13T01:14:21Z</dcterms:created>
  <dcterms:modified xsi:type="dcterms:W3CDTF">2018-03-04T14:08:14Z</dcterms:modified>
</cp:coreProperties>
</file>